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53DF8ACC-1B69-46B5-9EED-8F515CCA6BF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ACC" sheetId="1" r:id="rId1"/>
  </sheets>
  <definedNames>
    <definedName name="_xlnm.Print_Area" localSheetId="0">SACC!$A$1:$N$151</definedName>
    <definedName name="_xlnm.Print_Titles" localSheetId="0">SACC!$4:$8</definedName>
    <definedName name="Z_3C8631AC_BCA8_4A20_9C0D_C8E736284F3B_.wvu.Cols" localSheetId="0" hidden="1">SACC!#REF!</definedName>
    <definedName name="Z_3C8631AC_BCA8_4A20_9C0D_C8E736284F3B_.wvu.PrintArea" localSheetId="0" hidden="1">SACC!$A$12:$E$110</definedName>
    <definedName name="Z_90468AD1_72BD_11D4_8454_00E0B8102410_.wvu.PrintTitles" localSheetId="0" hidden="1">SACC!#REF!</definedName>
    <definedName name="Z_DA38A542_E55B_4112_81B7_58B4A2A889DD_.wvu.PrintTitles" localSheetId="0" hidden="1">SACC!#REF!</definedName>
    <definedName name="Z_EA3BDEC2_4BA6_478F_A535_8369085D76C2_.wvu.PrintTitles" localSheetId="0" hidden="1">SACC!#REF!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6" i="1"/>
  <c r="L77" i="1"/>
  <c r="L78" i="1"/>
  <c r="L79" i="1"/>
  <c r="L80" i="1"/>
  <c r="L83" i="1"/>
  <c r="L84" i="1"/>
  <c r="L85" i="1"/>
  <c r="L86" i="1"/>
  <c r="L87" i="1"/>
  <c r="L88" i="1"/>
  <c r="L89" i="1"/>
  <c r="L90" i="1"/>
  <c r="L91" i="1"/>
  <c r="L92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13" i="1"/>
  <c r="L114" i="1"/>
  <c r="L115" i="1"/>
  <c r="L116" i="1"/>
  <c r="L122" i="1"/>
  <c r="L128" i="1"/>
  <c r="L129" i="1"/>
  <c r="L130" i="1"/>
  <c r="L133" i="1"/>
  <c r="L134" i="1"/>
  <c r="L135" i="1"/>
  <c r="L136" i="1"/>
  <c r="L140" i="1"/>
  <c r="L141" i="1"/>
  <c r="L142" i="1"/>
  <c r="L143" i="1"/>
  <c r="L144" i="1"/>
  <c r="L145" i="1"/>
  <c r="L146" i="1"/>
  <c r="L147" i="1"/>
  <c r="L148" i="1"/>
  <c r="K149" i="1"/>
  <c r="I149" i="1"/>
  <c r="G149" i="1"/>
  <c r="E149" i="1"/>
  <c r="K124" i="1"/>
  <c r="I124" i="1"/>
  <c r="G124" i="1"/>
  <c r="E124" i="1"/>
  <c r="K118" i="1"/>
  <c r="I118" i="1"/>
  <c r="G118" i="1"/>
  <c r="E118" i="1"/>
  <c r="I109" i="1"/>
  <c r="G109" i="1"/>
  <c r="L108" i="1"/>
  <c r="K109" i="1"/>
  <c r="M124" i="1" l="1"/>
  <c r="M118" i="1"/>
  <c r="K151" i="1"/>
  <c r="M149" i="1"/>
  <c r="G151" i="1"/>
  <c r="I151" i="1"/>
  <c r="M109" i="1"/>
  <c r="E109" i="1"/>
  <c r="E151" i="1" s="1"/>
  <c r="L93" i="1"/>
  <c r="L81" i="1"/>
  <c r="L74" i="1"/>
  <c r="M151" i="1" l="1"/>
  <c r="L139" i="1"/>
  <c r="L52" i="1"/>
  <c r="L137" i="1" l="1"/>
  <c r="L131" i="1" l="1"/>
  <c r="L123" i="1"/>
  <c r="L117" i="1"/>
  <c r="L43" i="1"/>
</calcChain>
</file>

<file path=xl/sharedStrings.xml><?xml version="1.0" encoding="utf-8"?>
<sst xmlns="http://schemas.openxmlformats.org/spreadsheetml/2006/main" count="166" uniqueCount="137">
  <si>
    <t>TOTAL SACC</t>
  </si>
  <si>
    <t>TOTAL</t>
  </si>
  <si>
    <t>TWELVE MONTH AUXILIARY ENTERPRISES</t>
  </si>
  <si>
    <t>Part-Time Faculty</t>
  </si>
  <si>
    <t>Faculty</t>
  </si>
  <si>
    <t>ACADEMIC POSITIONS</t>
  </si>
  <si>
    <t>NINE MONTH EDUCATIONAL AND GENERAL</t>
  </si>
  <si>
    <t>Director of Adult Education</t>
  </si>
  <si>
    <t>Director of Allied Health</t>
  </si>
  <si>
    <t>Librarian</t>
  </si>
  <si>
    <t>TWELVE MONTH EDUCATIONAL AND GENERAL</t>
  </si>
  <si>
    <t>Workforce Specialist</t>
  </si>
  <si>
    <t>Project/Program Manager</t>
  </si>
  <si>
    <t>Assistant to the President</t>
  </si>
  <si>
    <t>Assessment and Planning Coordinator</t>
  </si>
  <si>
    <t>Director of Development</t>
  </si>
  <si>
    <t>Controller</t>
  </si>
  <si>
    <t>Director of Computer Services</t>
  </si>
  <si>
    <t>Director of Student Aid</t>
  </si>
  <si>
    <t>Dir. of Public Relations/Marketing</t>
  </si>
  <si>
    <t>Counselor</t>
  </si>
  <si>
    <t>Dir. of Workforce Development</t>
  </si>
  <si>
    <t>Director of Administrative Services</t>
  </si>
  <si>
    <t>Director of Institutional Research</t>
  </si>
  <si>
    <t>Dir. of Occup. &amp; Technical Educ.</t>
  </si>
  <si>
    <t>Dir. of Comm. Service &amp; Cont. Ed.</t>
  </si>
  <si>
    <t>Chief Information Officer</t>
  </si>
  <si>
    <t>ADMINISTRATIVE POSITIONS</t>
  </si>
  <si>
    <t>ANNUAL SAL</t>
  </si>
  <si>
    <t xml:space="preserve"> 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</si>
  <si>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</si>
  <si>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</si>
  <si>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</si>
  <si>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</si>
  <si>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</si>
  <si>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</si>
  <si>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</si>
  <si>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</si>
  <si>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</si>
  <si>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</si>
  <si>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</si>
  <si>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</si>
  <si>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Vice-President for Academic Affairs</t>
  </si>
  <si>
    <t>Vice-President for Student Services</t>
  </si>
  <si>
    <t>Director of Enrollment Management</t>
  </si>
  <si>
    <t>Director of Physical Plant</t>
  </si>
  <si>
    <t>Director Learning Center</t>
  </si>
  <si>
    <t>Academic Advisor</t>
  </si>
  <si>
    <t>Instuctor-Nursing &amp; Allied Health</t>
  </si>
  <si>
    <t xml:space="preserve">      TOTAL</t>
  </si>
  <si>
    <t>Vice-President for Admin. Services</t>
  </si>
  <si>
    <t>Director, Admin. Computer Services</t>
  </si>
  <si>
    <t>Director, Distance Learning</t>
  </si>
  <si>
    <t>Campus Store Manager</t>
  </si>
  <si>
    <t>Distance Learning Specialist</t>
  </si>
  <si>
    <t>Director of Human Resources / Service</t>
  </si>
  <si>
    <t>Dir., Systems Prog./Database Service</t>
  </si>
  <si>
    <t>Administrator of Grants and Contracts</t>
  </si>
  <si>
    <t>Accounting Coordinator</t>
  </si>
  <si>
    <t>Payroll Services Coordinator</t>
  </si>
  <si>
    <t>Network Support Analyst</t>
  </si>
  <si>
    <t>Executive Assistant to Director</t>
  </si>
  <si>
    <t>Accountant I</t>
  </si>
  <si>
    <t>Public Safety Officer</t>
  </si>
  <si>
    <t>Financial Aid Analyst</t>
  </si>
  <si>
    <t>Payroll Services Specialist</t>
  </si>
  <si>
    <t>Skilled Tradesman</t>
  </si>
  <si>
    <t>Assistant Registrar</t>
  </si>
  <si>
    <t>Network Analyst</t>
  </si>
  <si>
    <t>Financial Aid Specialist</t>
  </si>
  <si>
    <t>Student Recruitment Specialist</t>
  </si>
  <si>
    <t>Administrative Specialist III</t>
  </si>
  <si>
    <t>Fiscal Support Specialist</t>
  </si>
  <si>
    <t>Information Technology Assistant</t>
  </si>
  <si>
    <t>Administrative Specialist II</t>
  </si>
  <si>
    <t>Library Technician</t>
  </si>
  <si>
    <t>Skilled Trades Helper</t>
  </si>
  <si>
    <t>Registrar's Assistant</t>
  </si>
  <si>
    <t>Library Support Assistant</t>
  </si>
  <si>
    <t>Institutional Services Shift Supv.</t>
  </si>
  <si>
    <t>Administrative Specialist I</t>
  </si>
  <si>
    <t>Audiovisual Lab Assistant</t>
  </si>
  <si>
    <t>Institutional Services Supervisor</t>
  </si>
  <si>
    <t>Food Preparation Specialist</t>
  </si>
  <si>
    <t>Institutional Services Assistant</t>
  </si>
  <si>
    <t>Food Preparation Technician</t>
  </si>
  <si>
    <t>Director of Public Safety</t>
  </si>
  <si>
    <t>Fiscal Support Pool</t>
  </si>
  <si>
    <t>Fiscal Support Manager</t>
  </si>
  <si>
    <t>Fiscal Support Supervisor</t>
  </si>
  <si>
    <t>Accountant II</t>
  </si>
  <si>
    <t>Fiscal Support Analyst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</si>
  <si>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</si>
  <si>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</si>
  <si>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</si>
  <si>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</si>
  <si>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</si>
  <si>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</si>
  <si>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</si>
  <si>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</si>
  <si>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Research Project Analyst</t>
  </si>
  <si>
    <t>Skilled Trades Pool</t>
  </si>
  <si>
    <t>Skilled Trades Foreman</t>
  </si>
  <si>
    <t>Skilled Trades Supervisor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</si>
  <si>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</si>
  <si>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</si>
  <si>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</si>
  <si>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</si>
  <si>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</si>
  <si>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</si>
  <si>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</si>
  <si>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Conference Center Director</t>
  </si>
  <si>
    <t>Events Planner</t>
  </si>
  <si>
    <t>Fiscal Support Technician</t>
  </si>
  <si>
    <t>2022-23</t>
  </si>
  <si>
    <t>Division Chairperson</t>
  </si>
  <si>
    <t xml:space="preserve">Assistant Director </t>
  </si>
  <si>
    <t xml:space="preserve">Director </t>
  </si>
  <si>
    <t>Program Manager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</si>
  <si>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</si>
  <si>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</si>
  <si>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</si>
  <si>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</si>
  <si>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</si>
  <si>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</si>
  <si>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</si>
  <si>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</si>
  <si>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</si>
  <si>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</si>
  <si>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</si>
  <si>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POSITIONS</t>
  </si>
  <si>
    <t>Extra Help Assistant</t>
  </si>
  <si>
    <t>HIGHER EDUCATION PERSONAL SERVICES RECOMMENDATIONS FOR THE 2024-25 FISCAL YEAR</t>
  </si>
  <si>
    <t>#</t>
  </si>
  <si>
    <t>SOUTH ARKANSAS COLLEGE</t>
  </si>
  <si>
    <t>President, SAC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</si>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</sst>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0\)"/>
    <numFmt numFmtId="168" formatCode="\(##.00\)"/>
  </numFmts>
  <fonts count="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5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 applyBorder="0"/>
    <xf numFmtId="0" fontId="4" fillId="2" borderId="0"/>
    <xf numFmtId="0" fontId="1" fillId="0" borderId="0"/>
  </cellStyleXfs>
  <cellXfs count="59">
    <xf numFmtId="0" fontId="0" fillId="2" borderId="0" xfId="0"/>
    <xf numFmtId="0" fontId="3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/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4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1" fontId="3" fillId="0" borderId="7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0" fontId="2" fillId="0" borderId="0" xfId="7" applyFont="1" applyFill="1"/>
    <xf numFmtId="166" fontId="2" fillId="0" borderId="0" xfId="8" applyNumberFormat="1" applyFont="1" applyFill="1" applyBorder="1"/>
    <xf numFmtId="0" fontId="2" fillId="0" borderId="0" xfId="9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67" fontId="2" fillId="0" borderId="0" xfId="10" applyNumberFormat="1" applyFont="1" applyFill="1" applyAlignment="1">
      <alignment horizontal="left"/>
    </xf>
    <xf numFmtId="0" fontId="2" fillId="0" borderId="0" xfId="5" applyFont="1" applyFill="1" applyAlignment="1">
      <alignment horizontal="center"/>
    </xf>
    <xf numFmtId="168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 applyAlignment="1">
      <alignment horizontal="center"/>
    </xf>
    <xf numFmtId="164" fontId="2" fillId="0" borderId="0" xfId="5" applyNumberFormat="1" applyFont="1" applyFill="1" applyAlignment="1">
      <alignment horizontal="left"/>
    </xf>
    <xf numFmtId="0" fontId="7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165" fontId="2" fillId="2" borderId="0" xfId="0" applyNumberFormat="1" applyFont="1" applyAlignment="1">
      <alignment horizontal="right"/>
    </xf>
    <xf numFmtId="0" fontId="2" fillId="2" borderId="0" xfId="0" applyFont="1"/>
    <xf numFmtId="3" fontId="2" fillId="2" borderId="0" xfId="0" applyNumberFormat="1" applyFont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6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2" fillId="0" borderId="0" xfId="11" applyFont="1" applyFill="1" applyAlignment="1">
      <alignment horizontal="center"/>
    </xf>
    <xf numFmtId="165" fontId="2" fillId="0" borderId="0" xfId="11" applyNumberFormat="1" applyFont="1" applyFill="1" applyAlignment="1">
      <alignment horizontal="left"/>
    </xf>
    <xf numFmtId="0" fontId="2" fillId="0" borderId="0" xfId="12" applyFont="1" applyFill="1" applyBorder="1"/>
    <xf numFmtId="3" fontId="2" fillId="0" borderId="0" xfId="11" applyNumberFormat="1" applyFont="1" applyFill="1" applyAlignment="1">
      <alignment horizontal="center"/>
    </xf>
    <xf numFmtId="0" fontId="0" fillId="0" borderId="0" xfId="0" applyFill="1"/>
    <xf numFmtId="0" fontId="2" fillId="0" borderId="0" xfId="13" applyFont="1" applyFill="1" applyAlignment="1">
      <alignment horizontal="center"/>
    </xf>
    <xf numFmtId="0" fontId="2" fillId="0" borderId="0" xfId="13" applyFont="1" applyFill="1"/>
    <xf numFmtId="0" fontId="2" fillId="0" borderId="0" xfId="14" applyFont="1"/>
    <xf numFmtId="0" fontId="3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2" fillId="0" borderId="0" xfId="7" applyFont="1" applyFill="1" applyAlignment="1">
      <alignment horizontal="center"/>
    </xf>
  </cellXfs>
  <cellStyles count="15">
    <cellStyle name="Comma 2" xfId="1" xr:uid="{00000000-0005-0000-0000-000000000000}"/>
    <cellStyle name="Comma 2 2" xfId="3" xr:uid="{00000000-0005-0000-0000-000001000000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14" xr:uid="{D1224CD4-2F71-4BF1-ACB7-8F3FF209D405}"/>
    <cellStyle name="Normal_ANC Completed Request" xfId="7" xr:uid="{00000000-0005-0000-0000-000006000000}"/>
    <cellStyle name="Normal_asuj_UA Fund Form A" xfId="12" xr:uid="{085B9D3A-0ABE-4EDE-A884-6584DC7C11E9}"/>
    <cellStyle name="Normal_Copy of ASUJ" xfId="2" xr:uid="{00000000-0005-0000-0000-000007000000}"/>
    <cellStyle name="Normal_EACC" xfId="9" xr:uid="{00000000-0005-0000-0000-000008000000}"/>
    <cellStyle name="Normal_non classified form A" xfId="10" xr:uid="{00000000-0005-0000-0000-000009000000}"/>
    <cellStyle name="Normal_UA Fund Form A" xfId="11" xr:uid="{497D93DF-41DB-4A52-B9E4-3ED461328A10}"/>
    <cellStyle name="Normal_UAFS Form A" xfId="13" xr:uid="{F287E2CE-ECCA-4C9D-AB94-FE8E6DB2EACE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21"/>
  <sheetViews>
    <sheetView tabSelected="1" showOutlineSymbols="0" zoomScaleNormal="100" zoomScaleSheetLayoutView="80" workbookViewId="0">
      <pane ySplit="10" topLeftCell="A11" activePane="bottomLeft" state="frozen"/>
      <selection pane="bottomLeft" activeCell="D151" sqref="D151"/>
    </sheetView>
  </sheetViews>
  <sheetFormatPr defaultColWidth="12.75" defaultRowHeight="12.75" customHeight="1" x14ac:dyDescent="0.2"/>
  <cols>
    <col min="1" max="1" width="5.375" style="4" customWidth="1"/>
    <col min="2" max="2" width="6.375" style="13" customWidth="1"/>
    <col min="3" max="3" width="3.625" style="12" customWidth="1"/>
    <col min="4" max="4" width="37.625" style="11" customWidth="1"/>
    <col min="5" max="5" width="5.375" style="4" customWidth="1"/>
    <col min="6" max="6" width="14.375" style="4" customWidth="1"/>
    <col min="7" max="7" width="5.375" style="4" customWidth="1"/>
    <col min="8" max="8" width="14.375" style="14" customWidth="1"/>
    <col min="9" max="9" width="5.375" style="4" customWidth="1"/>
    <col min="10" max="10" width="14.375" style="14" customWidth="1"/>
    <col min="11" max="11" width="5.375" style="4" customWidth="1"/>
    <col min="12" max="12" width="14.375" style="14" customWidth="1"/>
    <col min="13" max="13" width="5.375" style="4" customWidth="1"/>
    <col min="14" max="14" width="14.375" style="4" customWidth="1"/>
    <col min="15" max="15" width="5.125" style="11" customWidth="1"/>
    <col min="16" max="18" width="12.75" style="11" customWidth="1"/>
    <col min="19" max="252" width="12.75" style="11"/>
    <col min="253" max="253" width="3.625" style="11" customWidth="1"/>
    <col min="254" max="254" width="5.375" style="11" bestFit="1" customWidth="1"/>
    <col min="255" max="255" width="7" style="11" bestFit="1" customWidth="1"/>
    <col min="256" max="256" width="3.625" style="11" customWidth="1"/>
    <col min="257" max="257" width="37" style="11" customWidth="1"/>
    <col min="258" max="258" width="3.875" style="11" bestFit="1" customWidth="1"/>
    <col min="259" max="259" width="13.875" style="11" bestFit="1" customWidth="1"/>
    <col min="260" max="260" width="3.625" style="11" bestFit="1" customWidth="1"/>
    <col min="261" max="261" width="15.625" style="11" bestFit="1" customWidth="1"/>
    <col min="262" max="262" width="4.125" style="11" bestFit="1" customWidth="1"/>
    <col min="263" max="263" width="15.625" style="11" bestFit="1" customWidth="1"/>
    <col min="264" max="264" width="4.125" style="11" bestFit="1" customWidth="1"/>
    <col min="265" max="266" width="15.625" style="11" bestFit="1" customWidth="1"/>
    <col min="267" max="267" width="4.125" style="11" bestFit="1" customWidth="1"/>
    <col min="268" max="269" width="15.625" style="11" bestFit="1" customWidth="1"/>
    <col min="270" max="270" width="4.25" style="11" customWidth="1"/>
    <col min="271" max="271" width="4.125" style="11" customWidth="1"/>
    <col min="272" max="272" width="5.375" style="11" customWidth="1"/>
    <col min="273" max="273" width="3.125" style="11" customWidth="1"/>
    <col min="274" max="274" width="3.25" style="11" customWidth="1"/>
    <col min="275" max="508" width="12.75" style="11"/>
    <col min="509" max="509" width="3.625" style="11" customWidth="1"/>
    <col min="510" max="510" width="5.375" style="11" bestFit="1" customWidth="1"/>
    <col min="511" max="511" width="7" style="11" bestFit="1" customWidth="1"/>
    <col min="512" max="512" width="3.625" style="11" customWidth="1"/>
    <col min="513" max="513" width="37" style="11" customWidth="1"/>
    <col min="514" max="514" width="3.875" style="11" bestFit="1" customWidth="1"/>
    <col min="515" max="515" width="13.875" style="11" bestFit="1" customWidth="1"/>
    <col min="516" max="516" width="3.625" style="11" bestFit="1" customWidth="1"/>
    <col min="517" max="517" width="15.625" style="11" bestFit="1" customWidth="1"/>
    <col min="518" max="518" width="4.125" style="11" bestFit="1" customWidth="1"/>
    <col min="519" max="519" width="15.625" style="11" bestFit="1" customWidth="1"/>
    <col min="520" max="520" width="4.125" style="11" bestFit="1" customWidth="1"/>
    <col min="521" max="522" width="15.625" style="11" bestFit="1" customWidth="1"/>
    <col min="523" max="523" width="4.125" style="11" bestFit="1" customWidth="1"/>
    <col min="524" max="525" width="15.625" style="11" bestFit="1" customWidth="1"/>
    <col min="526" max="526" width="4.25" style="11" customWidth="1"/>
    <col min="527" max="527" width="4.125" style="11" customWidth="1"/>
    <col min="528" max="528" width="5.375" style="11" customWidth="1"/>
    <col min="529" max="529" width="3.125" style="11" customWidth="1"/>
    <col min="530" max="530" width="3.25" style="11" customWidth="1"/>
    <col min="531" max="764" width="12.75" style="11"/>
    <col min="765" max="765" width="3.625" style="11" customWidth="1"/>
    <col min="766" max="766" width="5.375" style="11" bestFit="1" customWidth="1"/>
    <col min="767" max="767" width="7" style="11" bestFit="1" customWidth="1"/>
    <col min="768" max="768" width="3.625" style="11" customWidth="1"/>
    <col min="769" max="769" width="37" style="11" customWidth="1"/>
    <col min="770" max="770" width="3.875" style="11" bestFit="1" customWidth="1"/>
    <col min="771" max="771" width="13.875" style="11" bestFit="1" customWidth="1"/>
    <col min="772" max="772" width="3.625" style="11" bestFit="1" customWidth="1"/>
    <col min="773" max="773" width="15.625" style="11" bestFit="1" customWidth="1"/>
    <col min="774" max="774" width="4.125" style="11" bestFit="1" customWidth="1"/>
    <col min="775" max="775" width="15.625" style="11" bestFit="1" customWidth="1"/>
    <col min="776" max="776" width="4.125" style="11" bestFit="1" customWidth="1"/>
    <col min="777" max="778" width="15.625" style="11" bestFit="1" customWidth="1"/>
    <col min="779" max="779" width="4.125" style="11" bestFit="1" customWidth="1"/>
    <col min="780" max="781" width="15.625" style="11" bestFit="1" customWidth="1"/>
    <col min="782" max="782" width="4.25" style="11" customWidth="1"/>
    <col min="783" max="783" width="4.125" style="11" customWidth="1"/>
    <col min="784" max="784" width="5.375" style="11" customWidth="1"/>
    <col min="785" max="785" width="3.125" style="11" customWidth="1"/>
    <col min="786" max="786" width="3.25" style="11" customWidth="1"/>
    <col min="787" max="1020" width="12.75" style="11"/>
    <col min="1021" max="1021" width="3.625" style="11" customWidth="1"/>
    <col min="1022" max="1022" width="5.375" style="11" bestFit="1" customWidth="1"/>
    <col min="1023" max="1023" width="7" style="11" bestFit="1" customWidth="1"/>
    <col min="1024" max="1024" width="3.625" style="11" customWidth="1"/>
    <col min="1025" max="1025" width="37" style="11" customWidth="1"/>
    <col min="1026" max="1026" width="3.875" style="11" bestFit="1" customWidth="1"/>
    <col min="1027" max="1027" width="13.875" style="11" bestFit="1" customWidth="1"/>
    <col min="1028" max="1028" width="3.625" style="11" bestFit="1" customWidth="1"/>
    <col min="1029" max="1029" width="15.625" style="11" bestFit="1" customWidth="1"/>
    <col min="1030" max="1030" width="4.125" style="11" bestFit="1" customWidth="1"/>
    <col min="1031" max="1031" width="15.625" style="11" bestFit="1" customWidth="1"/>
    <col min="1032" max="1032" width="4.125" style="11" bestFit="1" customWidth="1"/>
    <col min="1033" max="1034" width="15.625" style="11" bestFit="1" customWidth="1"/>
    <col min="1035" max="1035" width="4.125" style="11" bestFit="1" customWidth="1"/>
    <col min="1036" max="1037" width="15.625" style="11" bestFit="1" customWidth="1"/>
    <col min="1038" max="1038" width="4.25" style="11" customWidth="1"/>
    <col min="1039" max="1039" width="4.125" style="11" customWidth="1"/>
    <col min="1040" max="1040" width="5.375" style="11" customWidth="1"/>
    <col min="1041" max="1041" width="3.125" style="11" customWidth="1"/>
    <col min="1042" max="1042" width="3.25" style="11" customWidth="1"/>
    <col min="1043" max="1276" width="12.75" style="11"/>
    <col min="1277" max="1277" width="3.625" style="11" customWidth="1"/>
    <col min="1278" max="1278" width="5.375" style="11" bestFit="1" customWidth="1"/>
    <col min="1279" max="1279" width="7" style="11" bestFit="1" customWidth="1"/>
    <col min="1280" max="1280" width="3.625" style="11" customWidth="1"/>
    <col min="1281" max="1281" width="37" style="11" customWidth="1"/>
    <col min="1282" max="1282" width="3.875" style="11" bestFit="1" customWidth="1"/>
    <col min="1283" max="1283" width="13.875" style="11" bestFit="1" customWidth="1"/>
    <col min="1284" max="1284" width="3.625" style="11" bestFit="1" customWidth="1"/>
    <col min="1285" max="1285" width="15.625" style="11" bestFit="1" customWidth="1"/>
    <col min="1286" max="1286" width="4.125" style="11" bestFit="1" customWidth="1"/>
    <col min="1287" max="1287" width="15.625" style="11" bestFit="1" customWidth="1"/>
    <col min="1288" max="1288" width="4.125" style="11" bestFit="1" customWidth="1"/>
    <col min="1289" max="1290" width="15.625" style="11" bestFit="1" customWidth="1"/>
    <col min="1291" max="1291" width="4.125" style="11" bestFit="1" customWidth="1"/>
    <col min="1292" max="1293" width="15.625" style="11" bestFit="1" customWidth="1"/>
    <col min="1294" max="1294" width="4.25" style="11" customWidth="1"/>
    <col min="1295" max="1295" width="4.125" style="11" customWidth="1"/>
    <col min="1296" max="1296" width="5.375" style="11" customWidth="1"/>
    <col min="1297" max="1297" width="3.125" style="11" customWidth="1"/>
    <col min="1298" max="1298" width="3.25" style="11" customWidth="1"/>
    <col min="1299" max="1532" width="12.75" style="11"/>
    <col min="1533" max="1533" width="3.625" style="11" customWidth="1"/>
    <col min="1534" max="1534" width="5.375" style="11" bestFit="1" customWidth="1"/>
    <col min="1535" max="1535" width="7" style="11" bestFit="1" customWidth="1"/>
    <col min="1536" max="1536" width="3.625" style="11" customWidth="1"/>
    <col min="1537" max="1537" width="37" style="11" customWidth="1"/>
    <col min="1538" max="1538" width="3.875" style="11" bestFit="1" customWidth="1"/>
    <col min="1539" max="1539" width="13.875" style="11" bestFit="1" customWidth="1"/>
    <col min="1540" max="1540" width="3.625" style="11" bestFit="1" customWidth="1"/>
    <col min="1541" max="1541" width="15.625" style="11" bestFit="1" customWidth="1"/>
    <col min="1542" max="1542" width="4.125" style="11" bestFit="1" customWidth="1"/>
    <col min="1543" max="1543" width="15.625" style="11" bestFit="1" customWidth="1"/>
    <col min="1544" max="1544" width="4.125" style="11" bestFit="1" customWidth="1"/>
    <col min="1545" max="1546" width="15.625" style="11" bestFit="1" customWidth="1"/>
    <col min="1547" max="1547" width="4.125" style="11" bestFit="1" customWidth="1"/>
    <col min="1548" max="1549" width="15.625" style="11" bestFit="1" customWidth="1"/>
    <col min="1550" max="1550" width="4.25" style="11" customWidth="1"/>
    <col min="1551" max="1551" width="4.125" style="11" customWidth="1"/>
    <col min="1552" max="1552" width="5.375" style="11" customWidth="1"/>
    <col min="1553" max="1553" width="3.125" style="11" customWidth="1"/>
    <col min="1554" max="1554" width="3.25" style="11" customWidth="1"/>
    <col min="1555" max="1788" width="12.75" style="11"/>
    <col min="1789" max="1789" width="3.625" style="11" customWidth="1"/>
    <col min="1790" max="1790" width="5.375" style="11" bestFit="1" customWidth="1"/>
    <col min="1791" max="1791" width="7" style="11" bestFit="1" customWidth="1"/>
    <col min="1792" max="1792" width="3.625" style="11" customWidth="1"/>
    <col min="1793" max="1793" width="37" style="11" customWidth="1"/>
    <col min="1794" max="1794" width="3.875" style="11" bestFit="1" customWidth="1"/>
    <col min="1795" max="1795" width="13.875" style="11" bestFit="1" customWidth="1"/>
    <col min="1796" max="1796" width="3.625" style="11" bestFit="1" customWidth="1"/>
    <col min="1797" max="1797" width="15.625" style="11" bestFit="1" customWidth="1"/>
    <col min="1798" max="1798" width="4.125" style="11" bestFit="1" customWidth="1"/>
    <col min="1799" max="1799" width="15.625" style="11" bestFit="1" customWidth="1"/>
    <col min="1800" max="1800" width="4.125" style="11" bestFit="1" customWidth="1"/>
    <col min="1801" max="1802" width="15.625" style="11" bestFit="1" customWidth="1"/>
    <col min="1803" max="1803" width="4.125" style="11" bestFit="1" customWidth="1"/>
    <col min="1804" max="1805" width="15.625" style="11" bestFit="1" customWidth="1"/>
    <col min="1806" max="1806" width="4.25" style="11" customWidth="1"/>
    <col min="1807" max="1807" width="4.125" style="11" customWidth="1"/>
    <col min="1808" max="1808" width="5.375" style="11" customWidth="1"/>
    <col min="1809" max="1809" width="3.125" style="11" customWidth="1"/>
    <col min="1810" max="1810" width="3.25" style="11" customWidth="1"/>
    <col min="1811" max="2044" width="12.75" style="11"/>
    <col min="2045" max="2045" width="3.625" style="11" customWidth="1"/>
    <col min="2046" max="2046" width="5.375" style="11" bestFit="1" customWidth="1"/>
    <col min="2047" max="2047" width="7" style="11" bestFit="1" customWidth="1"/>
    <col min="2048" max="2048" width="3.625" style="11" customWidth="1"/>
    <col min="2049" max="2049" width="37" style="11" customWidth="1"/>
    <col min="2050" max="2050" width="3.875" style="11" bestFit="1" customWidth="1"/>
    <col min="2051" max="2051" width="13.875" style="11" bestFit="1" customWidth="1"/>
    <col min="2052" max="2052" width="3.625" style="11" bestFit="1" customWidth="1"/>
    <col min="2053" max="2053" width="15.625" style="11" bestFit="1" customWidth="1"/>
    <col min="2054" max="2054" width="4.125" style="11" bestFit="1" customWidth="1"/>
    <col min="2055" max="2055" width="15.625" style="11" bestFit="1" customWidth="1"/>
    <col min="2056" max="2056" width="4.125" style="11" bestFit="1" customWidth="1"/>
    <col min="2057" max="2058" width="15.625" style="11" bestFit="1" customWidth="1"/>
    <col min="2059" max="2059" width="4.125" style="11" bestFit="1" customWidth="1"/>
    <col min="2060" max="2061" width="15.625" style="11" bestFit="1" customWidth="1"/>
    <col min="2062" max="2062" width="4.25" style="11" customWidth="1"/>
    <col min="2063" max="2063" width="4.125" style="11" customWidth="1"/>
    <col min="2064" max="2064" width="5.375" style="11" customWidth="1"/>
    <col min="2065" max="2065" width="3.125" style="11" customWidth="1"/>
    <col min="2066" max="2066" width="3.25" style="11" customWidth="1"/>
    <col min="2067" max="2300" width="12.75" style="11"/>
    <col min="2301" max="2301" width="3.625" style="11" customWidth="1"/>
    <col min="2302" max="2302" width="5.375" style="11" bestFit="1" customWidth="1"/>
    <col min="2303" max="2303" width="7" style="11" bestFit="1" customWidth="1"/>
    <col min="2304" max="2304" width="3.625" style="11" customWidth="1"/>
    <col min="2305" max="2305" width="37" style="11" customWidth="1"/>
    <col min="2306" max="2306" width="3.875" style="11" bestFit="1" customWidth="1"/>
    <col min="2307" max="2307" width="13.875" style="11" bestFit="1" customWidth="1"/>
    <col min="2308" max="2308" width="3.625" style="11" bestFit="1" customWidth="1"/>
    <col min="2309" max="2309" width="15.625" style="11" bestFit="1" customWidth="1"/>
    <col min="2310" max="2310" width="4.125" style="11" bestFit="1" customWidth="1"/>
    <col min="2311" max="2311" width="15.625" style="11" bestFit="1" customWidth="1"/>
    <col min="2312" max="2312" width="4.125" style="11" bestFit="1" customWidth="1"/>
    <col min="2313" max="2314" width="15.625" style="11" bestFit="1" customWidth="1"/>
    <col min="2315" max="2315" width="4.125" style="11" bestFit="1" customWidth="1"/>
    <col min="2316" max="2317" width="15.625" style="11" bestFit="1" customWidth="1"/>
    <col min="2318" max="2318" width="4.25" style="11" customWidth="1"/>
    <col min="2319" max="2319" width="4.125" style="11" customWidth="1"/>
    <col min="2320" max="2320" width="5.375" style="11" customWidth="1"/>
    <col min="2321" max="2321" width="3.125" style="11" customWidth="1"/>
    <col min="2322" max="2322" width="3.25" style="11" customWidth="1"/>
    <col min="2323" max="2556" width="12.75" style="11"/>
    <col min="2557" max="2557" width="3.625" style="11" customWidth="1"/>
    <col min="2558" max="2558" width="5.375" style="11" bestFit="1" customWidth="1"/>
    <col min="2559" max="2559" width="7" style="11" bestFit="1" customWidth="1"/>
    <col min="2560" max="2560" width="3.625" style="11" customWidth="1"/>
    <col min="2561" max="2561" width="37" style="11" customWidth="1"/>
    <col min="2562" max="2562" width="3.875" style="11" bestFit="1" customWidth="1"/>
    <col min="2563" max="2563" width="13.875" style="11" bestFit="1" customWidth="1"/>
    <col min="2564" max="2564" width="3.625" style="11" bestFit="1" customWidth="1"/>
    <col min="2565" max="2565" width="15.625" style="11" bestFit="1" customWidth="1"/>
    <col min="2566" max="2566" width="4.125" style="11" bestFit="1" customWidth="1"/>
    <col min="2567" max="2567" width="15.625" style="11" bestFit="1" customWidth="1"/>
    <col min="2568" max="2568" width="4.125" style="11" bestFit="1" customWidth="1"/>
    <col min="2569" max="2570" width="15.625" style="11" bestFit="1" customWidth="1"/>
    <col min="2571" max="2571" width="4.125" style="11" bestFit="1" customWidth="1"/>
    <col min="2572" max="2573" width="15.625" style="11" bestFit="1" customWidth="1"/>
    <col min="2574" max="2574" width="4.25" style="11" customWidth="1"/>
    <col min="2575" max="2575" width="4.125" style="11" customWidth="1"/>
    <col min="2576" max="2576" width="5.375" style="11" customWidth="1"/>
    <col min="2577" max="2577" width="3.125" style="11" customWidth="1"/>
    <col min="2578" max="2578" width="3.25" style="11" customWidth="1"/>
    <col min="2579" max="2812" width="12.75" style="11"/>
    <col min="2813" max="2813" width="3.625" style="11" customWidth="1"/>
    <col min="2814" max="2814" width="5.375" style="11" bestFit="1" customWidth="1"/>
    <col min="2815" max="2815" width="7" style="11" bestFit="1" customWidth="1"/>
    <col min="2816" max="2816" width="3.625" style="11" customWidth="1"/>
    <col min="2817" max="2817" width="37" style="11" customWidth="1"/>
    <col min="2818" max="2818" width="3.875" style="11" bestFit="1" customWidth="1"/>
    <col min="2819" max="2819" width="13.875" style="11" bestFit="1" customWidth="1"/>
    <col min="2820" max="2820" width="3.625" style="11" bestFit="1" customWidth="1"/>
    <col min="2821" max="2821" width="15.625" style="11" bestFit="1" customWidth="1"/>
    <col min="2822" max="2822" width="4.125" style="11" bestFit="1" customWidth="1"/>
    <col min="2823" max="2823" width="15.625" style="11" bestFit="1" customWidth="1"/>
    <col min="2824" max="2824" width="4.125" style="11" bestFit="1" customWidth="1"/>
    <col min="2825" max="2826" width="15.625" style="11" bestFit="1" customWidth="1"/>
    <col min="2827" max="2827" width="4.125" style="11" bestFit="1" customWidth="1"/>
    <col min="2828" max="2829" width="15.625" style="11" bestFit="1" customWidth="1"/>
    <col min="2830" max="2830" width="4.25" style="11" customWidth="1"/>
    <col min="2831" max="2831" width="4.125" style="11" customWidth="1"/>
    <col min="2832" max="2832" width="5.375" style="11" customWidth="1"/>
    <col min="2833" max="2833" width="3.125" style="11" customWidth="1"/>
    <col min="2834" max="2834" width="3.25" style="11" customWidth="1"/>
    <col min="2835" max="3068" width="12.75" style="11"/>
    <col min="3069" max="3069" width="3.625" style="11" customWidth="1"/>
    <col min="3070" max="3070" width="5.375" style="11" bestFit="1" customWidth="1"/>
    <col min="3071" max="3071" width="7" style="11" bestFit="1" customWidth="1"/>
    <col min="3072" max="3072" width="3.625" style="11" customWidth="1"/>
    <col min="3073" max="3073" width="37" style="11" customWidth="1"/>
    <col min="3074" max="3074" width="3.875" style="11" bestFit="1" customWidth="1"/>
    <col min="3075" max="3075" width="13.875" style="11" bestFit="1" customWidth="1"/>
    <col min="3076" max="3076" width="3.625" style="11" bestFit="1" customWidth="1"/>
    <col min="3077" max="3077" width="15.625" style="11" bestFit="1" customWidth="1"/>
    <col min="3078" max="3078" width="4.125" style="11" bestFit="1" customWidth="1"/>
    <col min="3079" max="3079" width="15.625" style="11" bestFit="1" customWidth="1"/>
    <col min="3080" max="3080" width="4.125" style="11" bestFit="1" customWidth="1"/>
    <col min="3081" max="3082" width="15.625" style="11" bestFit="1" customWidth="1"/>
    <col min="3083" max="3083" width="4.125" style="11" bestFit="1" customWidth="1"/>
    <col min="3084" max="3085" width="15.625" style="11" bestFit="1" customWidth="1"/>
    <col min="3086" max="3086" width="4.25" style="11" customWidth="1"/>
    <col min="3087" max="3087" width="4.125" style="11" customWidth="1"/>
    <col min="3088" max="3088" width="5.375" style="11" customWidth="1"/>
    <col min="3089" max="3089" width="3.125" style="11" customWidth="1"/>
    <col min="3090" max="3090" width="3.25" style="11" customWidth="1"/>
    <col min="3091" max="3324" width="12.75" style="11"/>
    <col min="3325" max="3325" width="3.625" style="11" customWidth="1"/>
    <col min="3326" max="3326" width="5.375" style="11" bestFit="1" customWidth="1"/>
    <col min="3327" max="3327" width="7" style="11" bestFit="1" customWidth="1"/>
    <col min="3328" max="3328" width="3.625" style="11" customWidth="1"/>
    <col min="3329" max="3329" width="37" style="11" customWidth="1"/>
    <col min="3330" max="3330" width="3.875" style="11" bestFit="1" customWidth="1"/>
    <col min="3331" max="3331" width="13.875" style="11" bestFit="1" customWidth="1"/>
    <col min="3332" max="3332" width="3.625" style="11" bestFit="1" customWidth="1"/>
    <col min="3333" max="3333" width="15.625" style="11" bestFit="1" customWidth="1"/>
    <col min="3334" max="3334" width="4.125" style="11" bestFit="1" customWidth="1"/>
    <col min="3335" max="3335" width="15.625" style="11" bestFit="1" customWidth="1"/>
    <col min="3336" max="3336" width="4.125" style="11" bestFit="1" customWidth="1"/>
    <col min="3337" max="3338" width="15.625" style="11" bestFit="1" customWidth="1"/>
    <col min="3339" max="3339" width="4.125" style="11" bestFit="1" customWidth="1"/>
    <col min="3340" max="3341" width="15.625" style="11" bestFit="1" customWidth="1"/>
    <col min="3342" max="3342" width="4.25" style="11" customWidth="1"/>
    <col min="3343" max="3343" width="4.125" style="11" customWidth="1"/>
    <col min="3344" max="3344" width="5.375" style="11" customWidth="1"/>
    <col min="3345" max="3345" width="3.125" style="11" customWidth="1"/>
    <col min="3346" max="3346" width="3.25" style="11" customWidth="1"/>
    <col min="3347" max="3580" width="12.75" style="11"/>
    <col min="3581" max="3581" width="3.625" style="11" customWidth="1"/>
    <col min="3582" max="3582" width="5.375" style="11" bestFit="1" customWidth="1"/>
    <col min="3583" max="3583" width="7" style="11" bestFit="1" customWidth="1"/>
    <col min="3584" max="3584" width="3.625" style="11" customWidth="1"/>
    <col min="3585" max="3585" width="37" style="11" customWidth="1"/>
    <col min="3586" max="3586" width="3.875" style="11" bestFit="1" customWidth="1"/>
    <col min="3587" max="3587" width="13.875" style="11" bestFit="1" customWidth="1"/>
    <col min="3588" max="3588" width="3.625" style="11" bestFit="1" customWidth="1"/>
    <col min="3589" max="3589" width="15.625" style="11" bestFit="1" customWidth="1"/>
    <col min="3590" max="3590" width="4.125" style="11" bestFit="1" customWidth="1"/>
    <col min="3591" max="3591" width="15.625" style="11" bestFit="1" customWidth="1"/>
    <col min="3592" max="3592" width="4.125" style="11" bestFit="1" customWidth="1"/>
    <col min="3593" max="3594" width="15.625" style="11" bestFit="1" customWidth="1"/>
    <col min="3595" max="3595" width="4.125" style="11" bestFit="1" customWidth="1"/>
    <col min="3596" max="3597" width="15.625" style="11" bestFit="1" customWidth="1"/>
    <col min="3598" max="3598" width="4.25" style="11" customWidth="1"/>
    <col min="3599" max="3599" width="4.125" style="11" customWidth="1"/>
    <col min="3600" max="3600" width="5.375" style="11" customWidth="1"/>
    <col min="3601" max="3601" width="3.125" style="11" customWidth="1"/>
    <col min="3602" max="3602" width="3.25" style="11" customWidth="1"/>
    <col min="3603" max="3836" width="12.75" style="11"/>
    <col min="3837" max="3837" width="3.625" style="11" customWidth="1"/>
    <col min="3838" max="3838" width="5.375" style="11" bestFit="1" customWidth="1"/>
    <col min="3839" max="3839" width="7" style="11" bestFit="1" customWidth="1"/>
    <col min="3840" max="3840" width="3.625" style="11" customWidth="1"/>
    <col min="3841" max="3841" width="37" style="11" customWidth="1"/>
    <col min="3842" max="3842" width="3.875" style="11" bestFit="1" customWidth="1"/>
    <col min="3843" max="3843" width="13.875" style="11" bestFit="1" customWidth="1"/>
    <col min="3844" max="3844" width="3.625" style="11" bestFit="1" customWidth="1"/>
    <col min="3845" max="3845" width="15.625" style="11" bestFit="1" customWidth="1"/>
    <col min="3846" max="3846" width="4.125" style="11" bestFit="1" customWidth="1"/>
    <col min="3847" max="3847" width="15.625" style="11" bestFit="1" customWidth="1"/>
    <col min="3848" max="3848" width="4.125" style="11" bestFit="1" customWidth="1"/>
    <col min="3849" max="3850" width="15.625" style="11" bestFit="1" customWidth="1"/>
    <col min="3851" max="3851" width="4.125" style="11" bestFit="1" customWidth="1"/>
    <col min="3852" max="3853" width="15.625" style="11" bestFit="1" customWidth="1"/>
    <col min="3854" max="3854" width="4.25" style="11" customWidth="1"/>
    <col min="3855" max="3855" width="4.125" style="11" customWidth="1"/>
    <col min="3856" max="3856" width="5.375" style="11" customWidth="1"/>
    <col min="3857" max="3857" width="3.125" style="11" customWidth="1"/>
    <col min="3858" max="3858" width="3.25" style="11" customWidth="1"/>
    <col min="3859" max="4092" width="12.75" style="11"/>
    <col min="4093" max="4093" width="3.625" style="11" customWidth="1"/>
    <col min="4094" max="4094" width="5.375" style="11" bestFit="1" customWidth="1"/>
    <col min="4095" max="4095" width="7" style="11" bestFit="1" customWidth="1"/>
    <col min="4096" max="4096" width="3.625" style="11" customWidth="1"/>
    <col min="4097" max="4097" width="37" style="11" customWidth="1"/>
    <col min="4098" max="4098" width="3.875" style="11" bestFit="1" customWidth="1"/>
    <col min="4099" max="4099" width="13.875" style="11" bestFit="1" customWidth="1"/>
    <col min="4100" max="4100" width="3.625" style="11" bestFit="1" customWidth="1"/>
    <col min="4101" max="4101" width="15.625" style="11" bestFit="1" customWidth="1"/>
    <col min="4102" max="4102" width="4.125" style="11" bestFit="1" customWidth="1"/>
    <col min="4103" max="4103" width="15.625" style="11" bestFit="1" customWidth="1"/>
    <col min="4104" max="4104" width="4.125" style="11" bestFit="1" customWidth="1"/>
    <col min="4105" max="4106" width="15.625" style="11" bestFit="1" customWidth="1"/>
    <col min="4107" max="4107" width="4.125" style="11" bestFit="1" customWidth="1"/>
    <col min="4108" max="4109" width="15.625" style="11" bestFit="1" customWidth="1"/>
    <col min="4110" max="4110" width="4.25" style="11" customWidth="1"/>
    <col min="4111" max="4111" width="4.125" style="11" customWidth="1"/>
    <col min="4112" max="4112" width="5.375" style="11" customWidth="1"/>
    <col min="4113" max="4113" width="3.125" style="11" customWidth="1"/>
    <col min="4114" max="4114" width="3.25" style="11" customWidth="1"/>
    <col min="4115" max="4348" width="12.75" style="11"/>
    <col min="4349" max="4349" width="3.625" style="11" customWidth="1"/>
    <col min="4350" max="4350" width="5.375" style="11" bestFit="1" customWidth="1"/>
    <col min="4351" max="4351" width="7" style="11" bestFit="1" customWidth="1"/>
    <col min="4352" max="4352" width="3.625" style="11" customWidth="1"/>
    <col min="4353" max="4353" width="37" style="11" customWidth="1"/>
    <col min="4354" max="4354" width="3.875" style="11" bestFit="1" customWidth="1"/>
    <col min="4355" max="4355" width="13.875" style="11" bestFit="1" customWidth="1"/>
    <col min="4356" max="4356" width="3.625" style="11" bestFit="1" customWidth="1"/>
    <col min="4357" max="4357" width="15.625" style="11" bestFit="1" customWidth="1"/>
    <col min="4358" max="4358" width="4.125" style="11" bestFit="1" customWidth="1"/>
    <col min="4359" max="4359" width="15.625" style="11" bestFit="1" customWidth="1"/>
    <col min="4360" max="4360" width="4.125" style="11" bestFit="1" customWidth="1"/>
    <col min="4361" max="4362" width="15.625" style="11" bestFit="1" customWidth="1"/>
    <col min="4363" max="4363" width="4.125" style="11" bestFit="1" customWidth="1"/>
    <col min="4364" max="4365" width="15.625" style="11" bestFit="1" customWidth="1"/>
    <col min="4366" max="4366" width="4.25" style="11" customWidth="1"/>
    <col min="4367" max="4367" width="4.125" style="11" customWidth="1"/>
    <col min="4368" max="4368" width="5.375" style="11" customWidth="1"/>
    <col min="4369" max="4369" width="3.125" style="11" customWidth="1"/>
    <col min="4370" max="4370" width="3.25" style="11" customWidth="1"/>
    <col min="4371" max="4604" width="12.75" style="11"/>
    <col min="4605" max="4605" width="3.625" style="11" customWidth="1"/>
    <col min="4606" max="4606" width="5.375" style="11" bestFit="1" customWidth="1"/>
    <col min="4607" max="4607" width="7" style="11" bestFit="1" customWidth="1"/>
    <col min="4608" max="4608" width="3.625" style="11" customWidth="1"/>
    <col min="4609" max="4609" width="37" style="11" customWidth="1"/>
    <col min="4610" max="4610" width="3.875" style="11" bestFit="1" customWidth="1"/>
    <col min="4611" max="4611" width="13.875" style="11" bestFit="1" customWidth="1"/>
    <col min="4612" max="4612" width="3.625" style="11" bestFit="1" customWidth="1"/>
    <col min="4613" max="4613" width="15.625" style="11" bestFit="1" customWidth="1"/>
    <col min="4614" max="4614" width="4.125" style="11" bestFit="1" customWidth="1"/>
    <col min="4615" max="4615" width="15.625" style="11" bestFit="1" customWidth="1"/>
    <col min="4616" max="4616" width="4.125" style="11" bestFit="1" customWidth="1"/>
    <col min="4617" max="4618" width="15.625" style="11" bestFit="1" customWidth="1"/>
    <col min="4619" max="4619" width="4.125" style="11" bestFit="1" customWidth="1"/>
    <col min="4620" max="4621" width="15.625" style="11" bestFit="1" customWidth="1"/>
    <col min="4622" max="4622" width="4.25" style="11" customWidth="1"/>
    <col min="4623" max="4623" width="4.125" style="11" customWidth="1"/>
    <col min="4624" max="4624" width="5.375" style="11" customWidth="1"/>
    <col min="4625" max="4625" width="3.125" style="11" customWidth="1"/>
    <col min="4626" max="4626" width="3.25" style="11" customWidth="1"/>
    <col min="4627" max="4860" width="12.75" style="11"/>
    <col min="4861" max="4861" width="3.625" style="11" customWidth="1"/>
    <col min="4862" max="4862" width="5.375" style="11" bestFit="1" customWidth="1"/>
    <col min="4863" max="4863" width="7" style="11" bestFit="1" customWidth="1"/>
    <col min="4864" max="4864" width="3.625" style="11" customWidth="1"/>
    <col min="4865" max="4865" width="37" style="11" customWidth="1"/>
    <col min="4866" max="4866" width="3.875" style="11" bestFit="1" customWidth="1"/>
    <col min="4867" max="4867" width="13.875" style="11" bestFit="1" customWidth="1"/>
    <col min="4868" max="4868" width="3.625" style="11" bestFit="1" customWidth="1"/>
    <col min="4869" max="4869" width="15.625" style="11" bestFit="1" customWidth="1"/>
    <col min="4870" max="4870" width="4.125" style="11" bestFit="1" customWidth="1"/>
    <col min="4871" max="4871" width="15.625" style="11" bestFit="1" customWidth="1"/>
    <col min="4872" max="4872" width="4.125" style="11" bestFit="1" customWidth="1"/>
    <col min="4873" max="4874" width="15.625" style="11" bestFit="1" customWidth="1"/>
    <col min="4875" max="4875" width="4.125" style="11" bestFit="1" customWidth="1"/>
    <col min="4876" max="4877" width="15.625" style="11" bestFit="1" customWidth="1"/>
    <col min="4878" max="4878" width="4.25" style="11" customWidth="1"/>
    <col min="4879" max="4879" width="4.125" style="11" customWidth="1"/>
    <col min="4880" max="4880" width="5.375" style="11" customWidth="1"/>
    <col min="4881" max="4881" width="3.125" style="11" customWidth="1"/>
    <col min="4882" max="4882" width="3.25" style="11" customWidth="1"/>
    <col min="4883" max="5116" width="12.75" style="11"/>
    <col min="5117" max="5117" width="3.625" style="11" customWidth="1"/>
    <col min="5118" max="5118" width="5.375" style="11" bestFit="1" customWidth="1"/>
    <col min="5119" max="5119" width="7" style="11" bestFit="1" customWidth="1"/>
    <col min="5120" max="5120" width="3.625" style="11" customWidth="1"/>
    <col min="5121" max="5121" width="37" style="11" customWidth="1"/>
    <col min="5122" max="5122" width="3.875" style="11" bestFit="1" customWidth="1"/>
    <col min="5123" max="5123" width="13.875" style="11" bestFit="1" customWidth="1"/>
    <col min="5124" max="5124" width="3.625" style="11" bestFit="1" customWidth="1"/>
    <col min="5125" max="5125" width="15.625" style="11" bestFit="1" customWidth="1"/>
    <col min="5126" max="5126" width="4.125" style="11" bestFit="1" customWidth="1"/>
    <col min="5127" max="5127" width="15.625" style="11" bestFit="1" customWidth="1"/>
    <col min="5128" max="5128" width="4.125" style="11" bestFit="1" customWidth="1"/>
    <col min="5129" max="5130" width="15.625" style="11" bestFit="1" customWidth="1"/>
    <col min="5131" max="5131" width="4.125" style="11" bestFit="1" customWidth="1"/>
    <col min="5132" max="5133" width="15.625" style="11" bestFit="1" customWidth="1"/>
    <col min="5134" max="5134" width="4.25" style="11" customWidth="1"/>
    <col min="5135" max="5135" width="4.125" style="11" customWidth="1"/>
    <col min="5136" max="5136" width="5.375" style="11" customWidth="1"/>
    <col min="5137" max="5137" width="3.125" style="11" customWidth="1"/>
    <col min="5138" max="5138" width="3.25" style="11" customWidth="1"/>
    <col min="5139" max="5372" width="12.75" style="11"/>
    <col min="5373" max="5373" width="3.625" style="11" customWidth="1"/>
    <col min="5374" max="5374" width="5.375" style="11" bestFit="1" customWidth="1"/>
    <col min="5375" max="5375" width="7" style="11" bestFit="1" customWidth="1"/>
    <col min="5376" max="5376" width="3.625" style="11" customWidth="1"/>
    <col min="5377" max="5377" width="37" style="11" customWidth="1"/>
    <col min="5378" max="5378" width="3.875" style="11" bestFit="1" customWidth="1"/>
    <col min="5379" max="5379" width="13.875" style="11" bestFit="1" customWidth="1"/>
    <col min="5380" max="5380" width="3.625" style="11" bestFit="1" customWidth="1"/>
    <col min="5381" max="5381" width="15.625" style="11" bestFit="1" customWidth="1"/>
    <col min="5382" max="5382" width="4.125" style="11" bestFit="1" customWidth="1"/>
    <col min="5383" max="5383" width="15.625" style="11" bestFit="1" customWidth="1"/>
    <col min="5384" max="5384" width="4.125" style="11" bestFit="1" customWidth="1"/>
    <col min="5385" max="5386" width="15.625" style="11" bestFit="1" customWidth="1"/>
    <col min="5387" max="5387" width="4.125" style="11" bestFit="1" customWidth="1"/>
    <col min="5388" max="5389" width="15.625" style="11" bestFit="1" customWidth="1"/>
    <col min="5390" max="5390" width="4.25" style="11" customWidth="1"/>
    <col min="5391" max="5391" width="4.125" style="11" customWidth="1"/>
    <col min="5392" max="5392" width="5.375" style="11" customWidth="1"/>
    <col min="5393" max="5393" width="3.125" style="11" customWidth="1"/>
    <col min="5394" max="5394" width="3.25" style="11" customWidth="1"/>
    <col min="5395" max="5628" width="12.75" style="11"/>
    <col min="5629" max="5629" width="3.625" style="11" customWidth="1"/>
    <col min="5630" max="5630" width="5.375" style="11" bestFit="1" customWidth="1"/>
    <col min="5631" max="5631" width="7" style="11" bestFit="1" customWidth="1"/>
    <col min="5632" max="5632" width="3.625" style="11" customWidth="1"/>
    <col min="5633" max="5633" width="37" style="11" customWidth="1"/>
    <col min="5634" max="5634" width="3.875" style="11" bestFit="1" customWidth="1"/>
    <col min="5635" max="5635" width="13.875" style="11" bestFit="1" customWidth="1"/>
    <col min="5636" max="5636" width="3.625" style="11" bestFit="1" customWidth="1"/>
    <col min="5637" max="5637" width="15.625" style="11" bestFit="1" customWidth="1"/>
    <col min="5638" max="5638" width="4.125" style="11" bestFit="1" customWidth="1"/>
    <col min="5639" max="5639" width="15.625" style="11" bestFit="1" customWidth="1"/>
    <col min="5640" max="5640" width="4.125" style="11" bestFit="1" customWidth="1"/>
    <col min="5641" max="5642" width="15.625" style="11" bestFit="1" customWidth="1"/>
    <col min="5643" max="5643" width="4.125" style="11" bestFit="1" customWidth="1"/>
    <col min="5644" max="5645" width="15.625" style="11" bestFit="1" customWidth="1"/>
    <col min="5646" max="5646" width="4.25" style="11" customWidth="1"/>
    <col min="5647" max="5647" width="4.125" style="11" customWidth="1"/>
    <col min="5648" max="5648" width="5.375" style="11" customWidth="1"/>
    <col min="5649" max="5649" width="3.125" style="11" customWidth="1"/>
    <col min="5650" max="5650" width="3.25" style="11" customWidth="1"/>
    <col min="5651" max="5884" width="12.75" style="11"/>
    <col min="5885" max="5885" width="3.625" style="11" customWidth="1"/>
    <col min="5886" max="5886" width="5.375" style="11" bestFit="1" customWidth="1"/>
    <col min="5887" max="5887" width="7" style="11" bestFit="1" customWidth="1"/>
    <col min="5888" max="5888" width="3.625" style="11" customWidth="1"/>
    <col min="5889" max="5889" width="37" style="11" customWidth="1"/>
    <col min="5890" max="5890" width="3.875" style="11" bestFit="1" customWidth="1"/>
    <col min="5891" max="5891" width="13.875" style="11" bestFit="1" customWidth="1"/>
    <col min="5892" max="5892" width="3.625" style="11" bestFit="1" customWidth="1"/>
    <col min="5893" max="5893" width="15.625" style="11" bestFit="1" customWidth="1"/>
    <col min="5894" max="5894" width="4.125" style="11" bestFit="1" customWidth="1"/>
    <col min="5895" max="5895" width="15.625" style="11" bestFit="1" customWidth="1"/>
    <col min="5896" max="5896" width="4.125" style="11" bestFit="1" customWidth="1"/>
    <col min="5897" max="5898" width="15.625" style="11" bestFit="1" customWidth="1"/>
    <col min="5899" max="5899" width="4.125" style="11" bestFit="1" customWidth="1"/>
    <col min="5900" max="5901" width="15.625" style="11" bestFit="1" customWidth="1"/>
    <col min="5902" max="5902" width="4.25" style="11" customWidth="1"/>
    <col min="5903" max="5903" width="4.125" style="11" customWidth="1"/>
    <col min="5904" max="5904" width="5.375" style="11" customWidth="1"/>
    <col min="5905" max="5905" width="3.125" style="11" customWidth="1"/>
    <col min="5906" max="5906" width="3.25" style="11" customWidth="1"/>
    <col min="5907" max="6140" width="12.75" style="11"/>
    <col min="6141" max="6141" width="3.625" style="11" customWidth="1"/>
    <col min="6142" max="6142" width="5.375" style="11" bestFit="1" customWidth="1"/>
    <col min="6143" max="6143" width="7" style="11" bestFit="1" customWidth="1"/>
    <col min="6144" max="6144" width="3.625" style="11" customWidth="1"/>
    <col min="6145" max="6145" width="37" style="11" customWidth="1"/>
    <col min="6146" max="6146" width="3.875" style="11" bestFit="1" customWidth="1"/>
    <col min="6147" max="6147" width="13.875" style="11" bestFit="1" customWidth="1"/>
    <col min="6148" max="6148" width="3.625" style="11" bestFit="1" customWidth="1"/>
    <col min="6149" max="6149" width="15.625" style="11" bestFit="1" customWidth="1"/>
    <col min="6150" max="6150" width="4.125" style="11" bestFit="1" customWidth="1"/>
    <col min="6151" max="6151" width="15.625" style="11" bestFit="1" customWidth="1"/>
    <col min="6152" max="6152" width="4.125" style="11" bestFit="1" customWidth="1"/>
    <col min="6153" max="6154" width="15.625" style="11" bestFit="1" customWidth="1"/>
    <col min="6155" max="6155" width="4.125" style="11" bestFit="1" customWidth="1"/>
    <col min="6156" max="6157" width="15.625" style="11" bestFit="1" customWidth="1"/>
    <col min="6158" max="6158" width="4.25" style="11" customWidth="1"/>
    <col min="6159" max="6159" width="4.125" style="11" customWidth="1"/>
    <col min="6160" max="6160" width="5.375" style="11" customWidth="1"/>
    <col min="6161" max="6161" width="3.125" style="11" customWidth="1"/>
    <col min="6162" max="6162" width="3.25" style="11" customWidth="1"/>
    <col min="6163" max="6396" width="12.75" style="11"/>
    <col min="6397" max="6397" width="3.625" style="11" customWidth="1"/>
    <col min="6398" max="6398" width="5.375" style="11" bestFit="1" customWidth="1"/>
    <col min="6399" max="6399" width="7" style="11" bestFit="1" customWidth="1"/>
    <col min="6400" max="6400" width="3.625" style="11" customWidth="1"/>
    <col min="6401" max="6401" width="37" style="11" customWidth="1"/>
    <col min="6402" max="6402" width="3.875" style="11" bestFit="1" customWidth="1"/>
    <col min="6403" max="6403" width="13.875" style="11" bestFit="1" customWidth="1"/>
    <col min="6404" max="6404" width="3.625" style="11" bestFit="1" customWidth="1"/>
    <col min="6405" max="6405" width="15.625" style="11" bestFit="1" customWidth="1"/>
    <col min="6406" max="6406" width="4.125" style="11" bestFit="1" customWidth="1"/>
    <col min="6407" max="6407" width="15.625" style="11" bestFit="1" customWidth="1"/>
    <col min="6408" max="6408" width="4.125" style="11" bestFit="1" customWidth="1"/>
    <col min="6409" max="6410" width="15.625" style="11" bestFit="1" customWidth="1"/>
    <col min="6411" max="6411" width="4.125" style="11" bestFit="1" customWidth="1"/>
    <col min="6412" max="6413" width="15.625" style="11" bestFit="1" customWidth="1"/>
    <col min="6414" max="6414" width="4.25" style="11" customWidth="1"/>
    <col min="6415" max="6415" width="4.125" style="11" customWidth="1"/>
    <col min="6416" max="6416" width="5.375" style="11" customWidth="1"/>
    <col min="6417" max="6417" width="3.125" style="11" customWidth="1"/>
    <col min="6418" max="6418" width="3.25" style="11" customWidth="1"/>
    <col min="6419" max="6652" width="12.75" style="11"/>
    <col min="6653" max="6653" width="3.625" style="11" customWidth="1"/>
    <col min="6654" max="6654" width="5.375" style="11" bestFit="1" customWidth="1"/>
    <col min="6655" max="6655" width="7" style="11" bestFit="1" customWidth="1"/>
    <col min="6656" max="6656" width="3.625" style="11" customWidth="1"/>
    <col min="6657" max="6657" width="37" style="11" customWidth="1"/>
    <col min="6658" max="6658" width="3.875" style="11" bestFit="1" customWidth="1"/>
    <col min="6659" max="6659" width="13.875" style="11" bestFit="1" customWidth="1"/>
    <col min="6660" max="6660" width="3.625" style="11" bestFit="1" customWidth="1"/>
    <col min="6661" max="6661" width="15.625" style="11" bestFit="1" customWidth="1"/>
    <col min="6662" max="6662" width="4.125" style="11" bestFit="1" customWidth="1"/>
    <col min="6663" max="6663" width="15.625" style="11" bestFit="1" customWidth="1"/>
    <col min="6664" max="6664" width="4.125" style="11" bestFit="1" customWidth="1"/>
    <col min="6665" max="6666" width="15.625" style="11" bestFit="1" customWidth="1"/>
    <col min="6667" max="6667" width="4.125" style="11" bestFit="1" customWidth="1"/>
    <col min="6668" max="6669" width="15.625" style="11" bestFit="1" customWidth="1"/>
    <col min="6670" max="6670" width="4.25" style="11" customWidth="1"/>
    <col min="6671" max="6671" width="4.125" style="11" customWidth="1"/>
    <col min="6672" max="6672" width="5.375" style="11" customWidth="1"/>
    <col min="6673" max="6673" width="3.125" style="11" customWidth="1"/>
    <col min="6674" max="6674" width="3.25" style="11" customWidth="1"/>
    <col min="6675" max="6908" width="12.75" style="11"/>
    <col min="6909" max="6909" width="3.625" style="11" customWidth="1"/>
    <col min="6910" max="6910" width="5.375" style="11" bestFit="1" customWidth="1"/>
    <col min="6911" max="6911" width="7" style="11" bestFit="1" customWidth="1"/>
    <col min="6912" max="6912" width="3.625" style="11" customWidth="1"/>
    <col min="6913" max="6913" width="37" style="11" customWidth="1"/>
    <col min="6914" max="6914" width="3.875" style="11" bestFit="1" customWidth="1"/>
    <col min="6915" max="6915" width="13.875" style="11" bestFit="1" customWidth="1"/>
    <col min="6916" max="6916" width="3.625" style="11" bestFit="1" customWidth="1"/>
    <col min="6917" max="6917" width="15.625" style="11" bestFit="1" customWidth="1"/>
    <col min="6918" max="6918" width="4.125" style="11" bestFit="1" customWidth="1"/>
    <col min="6919" max="6919" width="15.625" style="11" bestFit="1" customWidth="1"/>
    <col min="6920" max="6920" width="4.125" style="11" bestFit="1" customWidth="1"/>
    <col min="6921" max="6922" width="15.625" style="11" bestFit="1" customWidth="1"/>
    <col min="6923" max="6923" width="4.125" style="11" bestFit="1" customWidth="1"/>
    <col min="6924" max="6925" width="15.625" style="11" bestFit="1" customWidth="1"/>
    <col min="6926" max="6926" width="4.25" style="11" customWidth="1"/>
    <col min="6927" max="6927" width="4.125" style="11" customWidth="1"/>
    <col min="6928" max="6928" width="5.375" style="11" customWidth="1"/>
    <col min="6929" max="6929" width="3.125" style="11" customWidth="1"/>
    <col min="6930" max="6930" width="3.25" style="11" customWidth="1"/>
    <col min="6931" max="7164" width="12.75" style="11"/>
    <col min="7165" max="7165" width="3.625" style="11" customWidth="1"/>
    <col min="7166" max="7166" width="5.375" style="11" bestFit="1" customWidth="1"/>
    <col min="7167" max="7167" width="7" style="11" bestFit="1" customWidth="1"/>
    <col min="7168" max="7168" width="3.625" style="11" customWidth="1"/>
    <col min="7169" max="7169" width="37" style="11" customWidth="1"/>
    <col min="7170" max="7170" width="3.875" style="11" bestFit="1" customWidth="1"/>
    <col min="7171" max="7171" width="13.875" style="11" bestFit="1" customWidth="1"/>
    <col min="7172" max="7172" width="3.625" style="11" bestFit="1" customWidth="1"/>
    <col min="7173" max="7173" width="15.625" style="11" bestFit="1" customWidth="1"/>
    <col min="7174" max="7174" width="4.125" style="11" bestFit="1" customWidth="1"/>
    <col min="7175" max="7175" width="15.625" style="11" bestFit="1" customWidth="1"/>
    <col min="7176" max="7176" width="4.125" style="11" bestFit="1" customWidth="1"/>
    <col min="7177" max="7178" width="15.625" style="11" bestFit="1" customWidth="1"/>
    <col min="7179" max="7179" width="4.125" style="11" bestFit="1" customWidth="1"/>
    <col min="7180" max="7181" width="15.625" style="11" bestFit="1" customWidth="1"/>
    <col min="7182" max="7182" width="4.25" style="11" customWidth="1"/>
    <col min="7183" max="7183" width="4.125" style="11" customWidth="1"/>
    <col min="7184" max="7184" width="5.375" style="11" customWidth="1"/>
    <col min="7185" max="7185" width="3.125" style="11" customWidth="1"/>
    <col min="7186" max="7186" width="3.25" style="11" customWidth="1"/>
    <col min="7187" max="7420" width="12.75" style="11"/>
    <col min="7421" max="7421" width="3.625" style="11" customWidth="1"/>
    <col min="7422" max="7422" width="5.375" style="11" bestFit="1" customWidth="1"/>
    <col min="7423" max="7423" width="7" style="11" bestFit="1" customWidth="1"/>
    <col min="7424" max="7424" width="3.625" style="11" customWidth="1"/>
    <col min="7425" max="7425" width="37" style="11" customWidth="1"/>
    <col min="7426" max="7426" width="3.875" style="11" bestFit="1" customWidth="1"/>
    <col min="7427" max="7427" width="13.875" style="11" bestFit="1" customWidth="1"/>
    <col min="7428" max="7428" width="3.625" style="11" bestFit="1" customWidth="1"/>
    <col min="7429" max="7429" width="15.625" style="11" bestFit="1" customWidth="1"/>
    <col min="7430" max="7430" width="4.125" style="11" bestFit="1" customWidth="1"/>
    <col min="7431" max="7431" width="15.625" style="11" bestFit="1" customWidth="1"/>
    <col min="7432" max="7432" width="4.125" style="11" bestFit="1" customWidth="1"/>
    <col min="7433" max="7434" width="15.625" style="11" bestFit="1" customWidth="1"/>
    <col min="7435" max="7435" width="4.125" style="11" bestFit="1" customWidth="1"/>
    <col min="7436" max="7437" width="15.625" style="11" bestFit="1" customWidth="1"/>
    <col min="7438" max="7438" width="4.25" style="11" customWidth="1"/>
    <col min="7439" max="7439" width="4.125" style="11" customWidth="1"/>
    <col min="7440" max="7440" width="5.375" style="11" customWidth="1"/>
    <col min="7441" max="7441" width="3.125" style="11" customWidth="1"/>
    <col min="7442" max="7442" width="3.25" style="11" customWidth="1"/>
    <col min="7443" max="7676" width="12.75" style="11"/>
    <col min="7677" max="7677" width="3.625" style="11" customWidth="1"/>
    <col min="7678" max="7678" width="5.375" style="11" bestFit="1" customWidth="1"/>
    <col min="7679" max="7679" width="7" style="11" bestFit="1" customWidth="1"/>
    <col min="7680" max="7680" width="3.625" style="11" customWidth="1"/>
    <col min="7681" max="7681" width="37" style="11" customWidth="1"/>
    <col min="7682" max="7682" width="3.875" style="11" bestFit="1" customWidth="1"/>
    <col min="7683" max="7683" width="13.875" style="11" bestFit="1" customWidth="1"/>
    <col min="7684" max="7684" width="3.625" style="11" bestFit="1" customWidth="1"/>
    <col min="7685" max="7685" width="15.625" style="11" bestFit="1" customWidth="1"/>
    <col min="7686" max="7686" width="4.125" style="11" bestFit="1" customWidth="1"/>
    <col min="7687" max="7687" width="15.625" style="11" bestFit="1" customWidth="1"/>
    <col min="7688" max="7688" width="4.125" style="11" bestFit="1" customWidth="1"/>
    <col min="7689" max="7690" width="15.625" style="11" bestFit="1" customWidth="1"/>
    <col min="7691" max="7691" width="4.125" style="11" bestFit="1" customWidth="1"/>
    <col min="7692" max="7693" width="15.625" style="11" bestFit="1" customWidth="1"/>
    <col min="7694" max="7694" width="4.25" style="11" customWidth="1"/>
    <col min="7695" max="7695" width="4.125" style="11" customWidth="1"/>
    <col min="7696" max="7696" width="5.375" style="11" customWidth="1"/>
    <col min="7697" max="7697" width="3.125" style="11" customWidth="1"/>
    <col min="7698" max="7698" width="3.25" style="11" customWidth="1"/>
    <col min="7699" max="7932" width="12.75" style="11"/>
    <col min="7933" max="7933" width="3.625" style="11" customWidth="1"/>
    <col min="7934" max="7934" width="5.375" style="11" bestFit="1" customWidth="1"/>
    <col min="7935" max="7935" width="7" style="11" bestFit="1" customWidth="1"/>
    <col min="7936" max="7936" width="3.625" style="11" customWidth="1"/>
    <col min="7937" max="7937" width="37" style="11" customWidth="1"/>
    <col min="7938" max="7938" width="3.875" style="11" bestFit="1" customWidth="1"/>
    <col min="7939" max="7939" width="13.875" style="11" bestFit="1" customWidth="1"/>
    <col min="7940" max="7940" width="3.625" style="11" bestFit="1" customWidth="1"/>
    <col min="7941" max="7941" width="15.625" style="11" bestFit="1" customWidth="1"/>
    <col min="7942" max="7942" width="4.125" style="11" bestFit="1" customWidth="1"/>
    <col min="7943" max="7943" width="15.625" style="11" bestFit="1" customWidth="1"/>
    <col min="7944" max="7944" width="4.125" style="11" bestFit="1" customWidth="1"/>
    <col min="7945" max="7946" width="15.625" style="11" bestFit="1" customWidth="1"/>
    <col min="7947" max="7947" width="4.125" style="11" bestFit="1" customWidth="1"/>
    <col min="7948" max="7949" width="15.625" style="11" bestFit="1" customWidth="1"/>
    <col min="7950" max="7950" width="4.25" style="11" customWidth="1"/>
    <col min="7951" max="7951" width="4.125" style="11" customWidth="1"/>
    <col min="7952" max="7952" width="5.375" style="11" customWidth="1"/>
    <col min="7953" max="7953" width="3.125" style="11" customWidth="1"/>
    <col min="7954" max="7954" width="3.25" style="11" customWidth="1"/>
    <col min="7955" max="8188" width="12.75" style="11"/>
    <col min="8189" max="8189" width="3.625" style="11" customWidth="1"/>
    <col min="8190" max="8190" width="5.375" style="11" bestFit="1" customWidth="1"/>
    <col min="8191" max="8191" width="7" style="11" bestFit="1" customWidth="1"/>
    <col min="8192" max="8192" width="3.625" style="11" customWidth="1"/>
    <col min="8193" max="8193" width="37" style="11" customWidth="1"/>
    <col min="8194" max="8194" width="3.875" style="11" bestFit="1" customWidth="1"/>
    <col min="8195" max="8195" width="13.875" style="11" bestFit="1" customWidth="1"/>
    <col min="8196" max="8196" width="3.625" style="11" bestFit="1" customWidth="1"/>
    <col min="8197" max="8197" width="15.625" style="11" bestFit="1" customWidth="1"/>
    <col min="8198" max="8198" width="4.125" style="11" bestFit="1" customWidth="1"/>
    <col min="8199" max="8199" width="15.625" style="11" bestFit="1" customWidth="1"/>
    <col min="8200" max="8200" width="4.125" style="11" bestFit="1" customWidth="1"/>
    <col min="8201" max="8202" width="15.625" style="11" bestFit="1" customWidth="1"/>
    <col min="8203" max="8203" width="4.125" style="11" bestFit="1" customWidth="1"/>
    <col min="8204" max="8205" width="15.625" style="11" bestFit="1" customWidth="1"/>
    <col min="8206" max="8206" width="4.25" style="11" customWidth="1"/>
    <col min="8207" max="8207" width="4.125" style="11" customWidth="1"/>
    <col min="8208" max="8208" width="5.375" style="11" customWidth="1"/>
    <col min="8209" max="8209" width="3.125" style="11" customWidth="1"/>
    <col min="8210" max="8210" width="3.25" style="11" customWidth="1"/>
    <col min="8211" max="8444" width="12.75" style="11"/>
    <col min="8445" max="8445" width="3.625" style="11" customWidth="1"/>
    <col min="8446" max="8446" width="5.375" style="11" bestFit="1" customWidth="1"/>
    <col min="8447" max="8447" width="7" style="11" bestFit="1" customWidth="1"/>
    <col min="8448" max="8448" width="3.625" style="11" customWidth="1"/>
    <col min="8449" max="8449" width="37" style="11" customWidth="1"/>
    <col min="8450" max="8450" width="3.875" style="11" bestFit="1" customWidth="1"/>
    <col min="8451" max="8451" width="13.875" style="11" bestFit="1" customWidth="1"/>
    <col min="8452" max="8452" width="3.625" style="11" bestFit="1" customWidth="1"/>
    <col min="8453" max="8453" width="15.625" style="11" bestFit="1" customWidth="1"/>
    <col min="8454" max="8454" width="4.125" style="11" bestFit="1" customWidth="1"/>
    <col min="8455" max="8455" width="15.625" style="11" bestFit="1" customWidth="1"/>
    <col min="8456" max="8456" width="4.125" style="11" bestFit="1" customWidth="1"/>
    <col min="8457" max="8458" width="15.625" style="11" bestFit="1" customWidth="1"/>
    <col min="8459" max="8459" width="4.125" style="11" bestFit="1" customWidth="1"/>
    <col min="8460" max="8461" width="15.625" style="11" bestFit="1" customWidth="1"/>
    <col min="8462" max="8462" width="4.25" style="11" customWidth="1"/>
    <col min="8463" max="8463" width="4.125" style="11" customWidth="1"/>
    <col min="8464" max="8464" width="5.375" style="11" customWidth="1"/>
    <col min="8465" max="8465" width="3.125" style="11" customWidth="1"/>
    <col min="8466" max="8466" width="3.25" style="11" customWidth="1"/>
    <col min="8467" max="8700" width="12.75" style="11"/>
    <col min="8701" max="8701" width="3.625" style="11" customWidth="1"/>
    <col min="8702" max="8702" width="5.375" style="11" bestFit="1" customWidth="1"/>
    <col min="8703" max="8703" width="7" style="11" bestFit="1" customWidth="1"/>
    <col min="8704" max="8704" width="3.625" style="11" customWidth="1"/>
    <col min="8705" max="8705" width="37" style="11" customWidth="1"/>
    <col min="8706" max="8706" width="3.875" style="11" bestFit="1" customWidth="1"/>
    <col min="8707" max="8707" width="13.875" style="11" bestFit="1" customWidth="1"/>
    <col min="8708" max="8708" width="3.625" style="11" bestFit="1" customWidth="1"/>
    <col min="8709" max="8709" width="15.625" style="11" bestFit="1" customWidth="1"/>
    <col min="8710" max="8710" width="4.125" style="11" bestFit="1" customWidth="1"/>
    <col min="8711" max="8711" width="15.625" style="11" bestFit="1" customWidth="1"/>
    <col min="8712" max="8712" width="4.125" style="11" bestFit="1" customWidth="1"/>
    <col min="8713" max="8714" width="15.625" style="11" bestFit="1" customWidth="1"/>
    <col min="8715" max="8715" width="4.125" style="11" bestFit="1" customWidth="1"/>
    <col min="8716" max="8717" width="15.625" style="11" bestFit="1" customWidth="1"/>
    <col min="8718" max="8718" width="4.25" style="11" customWidth="1"/>
    <col min="8719" max="8719" width="4.125" style="11" customWidth="1"/>
    <col min="8720" max="8720" width="5.375" style="11" customWidth="1"/>
    <col min="8721" max="8721" width="3.125" style="11" customWidth="1"/>
    <col min="8722" max="8722" width="3.25" style="11" customWidth="1"/>
    <col min="8723" max="8956" width="12.75" style="11"/>
    <col min="8957" max="8957" width="3.625" style="11" customWidth="1"/>
    <col min="8958" max="8958" width="5.375" style="11" bestFit="1" customWidth="1"/>
    <col min="8959" max="8959" width="7" style="11" bestFit="1" customWidth="1"/>
    <col min="8960" max="8960" width="3.625" style="11" customWidth="1"/>
    <col min="8961" max="8961" width="37" style="11" customWidth="1"/>
    <col min="8962" max="8962" width="3.875" style="11" bestFit="1" customWidth="1"/>
    <col min="8963" max="8963" width="13.875" style="11" bestFit="1" customWidth="1"/>
    <col min="8964" max="8964" width="3.625" style="11" bestFit="1" customWidth="1"/>
    <col min="8965" max="8965" width="15.625" style="11" bestFit="1" customWidth="1"/>
    <col min="8966" max="8966" width="4.125" style="11" bestFit="1" customWidth="1"/>
    <col min="8967" max="8967" width="15.625" style="11" bestFit="1" customWidth="1"/>
    <col min="8968" max="8968" width="4.125" style="11" bestFit="1" customWidth="1"/>
    <col min="8969" max="8970" width="15.625" style="11" bestFit="1" customWidth="1"/>
    <col min="8971" max="8971" width="4.125" style="11" bestFit="1" customWidth="1"/>
    <col min="8972" max="8973" width="15.625" style="11" bestFit="1" customWidth="1"/>
    <col min="8974" max="8974" width="4.25" style="11" customWidth="1"/>
    <col min="8975" max="8975" width="4.125" style="11" customWidth="1"/>
    <col min="8976" max="8976" width="5.375" style="11" customWidth="1"/>
    <col min="8977" max="8977" width="3.125" style="11" customWidth="1"/>
    <col min="8978" max="8978" width="3.25" style="11" customWidth="1"/>
    <col min="8979" max="9212" width="12.75" style="11"/>
    <col min="9213" max="9213" width="3.625" style="11" customWidth="1"/>
    <col min="9214" max="9214" width="5.375" style="11" bestFit="1" customWidth="1"/>
    <col min="9215" max="9215" width="7" style="11" bestFit="1" customWidth="1"/>
    <col min="9216" max="9216" width="3.625" style="11" customWidth="1"/>
    <col min="9217" max="9217" width="37" style="11" customWidth="1"/>
    <col min="9218" max="9218" width="3.875" style="11" bestFit="1" customWidth="1"/>
    <col min="9219" max="9219" width="13.875" style="11" bestFit="1" customWidth="1"/>
    <col min="9220" max="9220" width="3.625" style="11" bestFit="1" customWidth="1"/>
    <col min="9221" max="9221" width="15.625" style="11" bestFit="1" customWidth="1"/>
    <col min="9222" max="9222" width="4.125" style="11" bestFit="1" customWidth="1"/>
    <col min="9223" max="9223" width="15.625" style="11" bestFit="1" customWidth="1"/>
    <col min="9224" max="9224" width="4.125" style="11" bestFit="1" customWidth="1"/>
    <col min="9225" max="9226" width="15.625" style="11" bestFit="1" customWidth="1"/>
    <col min="9227" max="9227" width="4.125" style="11" bestFit="1" customWidth="1"/>
    <col min="9228" max="9229" width="15.625" style="11" bestFit="1" customWidth="1"/>
    <col min="9230" max="9230" width="4.25" style="11" customWidth="1"/>
    <col min="9231" max="9231" width="4.125" style="11" customWidth="1"/>
    <col min="9232" max="9232" width="5.375" style="11" customWidth="1"/>
    <col min="9233" max="9233" width="3.125" style="11" customWidth="1"/>
    <col min="9234" max="9234" width="3.25" style="11" customWidth="1"/>
    <col min="9235" max="9468" width="12.75" style="11"/>
    <col min="9469" max="9469" width="3.625" style="11" customWidth="1"/>
    <col min="9470" max="9470" width="5.375" style="11" bestFit="1" customWidth="1"/>
    <col min="9471" max="9471" width="7" style="11" bestFit="1" customWidth="1"/>
    <col min="9472" max="9472" width="3.625" style="11" customWidth="1"/>
    <col min="9473" max="9473" width="37" style="11" customWidth="1"/>
    <col min="9474" max="9474" width="3.875" style="11" bestFit="1" customWidth="1"/>
    <col min="9475" max="9475" width="13.875" style="11" bestFit="1" customWidth="1"/>
    <col min="9476" max="9476" width="3.625" style="11" bestFit="1" customWidth="1"/>
    <col min="9477" max="9477" width="15.625" style="11" bestFit="1" customWidth="1"/>
    <col min="9478" max="9478" width="4.125" style="11" bestFit="1" customWidth="1"/>
    <col min="9479" max="9479" width="15.625" style="11" bestFit="1" customWidth="1"/>
    <col min="9480" max="9480" width="4.125" style="11" bestFit="1" customWidth="1"/>
    <col min="9481" max="9482" width="15.625" style="11" bestFit="1" customWidth="1"/>
    <col min="9483" max="9483" width="4.125" style="11" bestFit="1" customWidth="1"/>
    <col min="9484" max="9485" width="15.625" style="11" bestFit="1" customWidth="1"/>
    <col min="9486" max="9486" width="4.25" style="11" customWidth="1"/>
    <col min="9487" max="9487" width="4.125" style="11" customWidth="1"/>
    <col min="9488" max="9488" width="5.375" style="11" customWidth="1"/>
    <col min="9489" max="9489" width="3.125" style="11" customWidth="1"/>
    <col min="9490" max="9490" width="3.25" style="11" customWidth="1"/>
    <col min="9491" max="9724" width="12.75" style="11"/>
    <col min="9725" max="9725" width="3.625" style="11" customWidth="1"/>
    <col min="9726" max="9726" width="5.375" style="11" bestFit="1" customWidth="1"/>
    <col min="9727" max="9727" width="7" style="11" bestFit="1" customWidth="1"/>
    <col min="9728" max="9728" width="3.625" style="11" customWidth="1"/>
    <col min="9729" max="9729" width="37" style="11" customWidth="1"/>
    <col min="9730" max="9730" width="3.875" style="11" bestFit="1" customWidth="1"/>
    <col min="9731" max="9731" width="13.875" style="11" bestFit="1" customWidth="1"/>
    <col min="9732" max="9732" width="3.625" style="11" bestFit="1" customWidth="1"/>
    <col min="9733" max="9733" width="15.625" style="11" bestFit="1" customWidth="1"/>
    <col min="9734" max="9734" width="4.125" style="11" bestFit="1" customWidth="1"/>
    <col min="9735" max="9735" width="15.625" style="11" bestFit="1" customWidth="1"/>
    <col min="9736" max="9736" width="4.125" style="11" bestFit="1" customWidth="1"/>
    <col min="9737" max="9738" width="15.625" style="11" bestFit="1" customWidth="1"/>
    <col min="9739" max="9739" width="4.125" style="11" bestFit="1" customWidth="1"/>
    <col min="9740" max="9741" width="15.625" style="11" bestFit="1" customWidth="1"/>
    <col min="9742" max="9742" width="4.25" style="11" customWidth="1"/>
    <col min="9743" max="9743" width="4.125" style="11" customWidth="1"/>
    <col min="9744" max="9744" width="5.375" style="11" customWidth="1"/>
    <col min="9745" max="9745" width="3.125" style="11" customWidth="1"/>
    <col min="9746" max="9746" width="3.25" style="11" customWidth="1"/>
    <col min="9747" max="9980" width="12.75" style="11"/>
    <col min="9981" max="9981" width="3.625" style="11" customWidth="1"/>
    <col min="9982" max="9982" width="5.375" style="11" bestFit="1" customWidth="1"/>
    <col min="9983" max="9983" width="7" style="11" bestFit="1" customWidth="1"/>
    <col min="9984" max="9984" width="3.625" style="11" customWidth="1"/>
    <col min="9985" max="9985" width="37" style="11" customWidth="1"/>
    <col min="9986" max="9986" width="3.875" style="11" bestFit="1" customWidth="1"/>
    <col min="9987" max="9987" width="13.875" style="11" bestFit="1" customWidth="1"/>
    <col min="9988" max="9988" width="3.625" style="11" bestFit="1" customWidth="1"/>
    <col min="9989" max="9989" width="15.625" style="11" bestFit="1" customWidth="1"/>
    <col min="9990" max="9990" width="4.125" style="11" bestFit="1" customWidth="1"/>
    <col min="9991" max="9991" width="15.625" style="11" bestFit="1" customWidth="1"/>
    <col min="9992" max="9992" width="4.125" style="11" bestFit="1" customWidth="1"/>
    <col min="9993" max="9994" width="15.625" style="11" bestFit="1" customWidth="1"/>
    <col min="9995" max="9995" width="4.125" style="11" bestFit="1" customWidth="1"/>
    <col min="9996" max="9997" width="15.625" style="11" bestFit="1" customWidth="1"/>
    <col min="9998" max="9998" width="4.25" style="11" customWidth="1"/>
    <col min="9999" max="9999" width="4.125" style="11" customWidth="1"/>
    <col min="10000" max="10000" width="5.375" style="11" customWidth="1"/>
    <col min="10001" max="10001" width="3.125" style="11" customWidth="1"/>
    <col min="10002" max="10002" width="3.25" style="11" customWidth="1"/>
    <col min="10003" max="10236" width="12.75" style="11"/>
    <col min="10237" max="10237" width="3.625" style="11" customWidth="1"/>
    <col min="10238" max="10238" width="5.375" style="11" bestFit="1" customWidth="1"/>
    <col min="10239" max="10239" width="7" style="11" bestFit="1" customWidth="1"/>
    <col min="10240" max="10240" width="3.625" style="11" customWidth="1"/>
    <col min="10241" max="10241" width="37" style="11" customWidth="1"/>
    <col min="10242" max="10242" width="3.875" style="11" bestFit="1" customWidth="1"/>
    <col min="10243" max="10243" width="13.875" style="11" bestFit="1" customWidth="1"/>
    <col min="10244" max="10244" width="3.625" style="11" bestFit="1" customWidth="1"/>
    <col min="10245" max="10245" width="15.625" style="11" bestFit="1" customWidth="1"/>
    <col min="10246" max="10246" width="4.125" style="11" bestFit="1" customWidth="1"/>
    <col min="10247" max="10247" width="15.625" style="11" bestFit="1" customWidth="1"/>
    <col min="10248" max="10248" width="4.125" style="11" bestFit="1" customWidth="1"/>
    <col min="10249" max="10250" width="15.625" style="11" bestFit="1" customWidth="1"/>
    <col min="10251" max="10251" width="4.125" style="11" bestFit="1" customWidth="1"/>
    <col min="10252" max="10253" width="15.625" style="11" bestFit="1" customWidth="1"/>
    <col min="10254" max="10254" width="4.25" style="11" customWidth="1"/>
    <col min="10255" max="10255" width="4.125" style="11" customWidth="1"/>
    <col min="10256" max="10256" width="5.375" style="11" customWidth="1"/>
    <col min="10257" max="10257" width="3.125" style="11" customWidth="1"/>
    <col min="10258" max="10258" width="3.25" style="11" customWidth="1"/>
    <col min="10259" max="10492" width="12.75" style="11"/>
    <col min="10493" max="10493" width="3.625" style="11" customWidth="1"/>
    <col min="10494" max="10494" width="5.375" style="11" bestFit="1" customWidth="1"/>
    <col min="10495" max="10495" width="7" style="11" bestFit="1" customWidth="1"/>
    <col min="10496" max="10496" width="3.625" style="11" customWidth="1"/>
    <col min="10497" max="10497" width="37" style="11" customWidth="1"/>
    <col min="10498" max="10498" width="3.875" style="11" bestFit="1" customWidth="1"/>
    <col min="10499" max="10499" width="13.875" style="11" bestFit="1" customWidth="1"/>
    <col min="10500" max="10500" width="3.625" style="11" bestFit="1" customWidth="1"/>
    <col min="10501" max="10501" width="15.625" style="11" bestFit="1" customWidth="1"/>
    <col min="10502" max="10502" width="4.125" style="11" bestFit="1" customWidth="1"/>
    <col min="10503" max="10503" width="15.625" style="11" bestFit="1" customWidth="1"/>
    <col min="10504" max="10504" width="4.125" style="11" bestFit="1" customWidth="1"/>
    <col min="10505" max="10506" width="15.625" style="11" bestFit="1" customWidth="1"/>
    <col min="10507" max="10507" width="4.125" style="11" bestFit="1" customWidth="1"/>
    <col min="10508" max="10509" width="15.625" style="11" bestFit="1" customWidth="1"/>
    <col min="10510" max="10510" width="4.25" style="11" customWidth="1"/>
    <col min="10511" max="10511" width="4.125" style="11" customWidth="1"/>
    <col min="10512" max="10512" width="5.375" style="11" customWidth="1"/>
    <col min="10513" max="10513" width="3.125" style="11" customWidth="1"/>
    <col min="10514" max="10514" width="3.25" style="11" customWidth="1"/>
    <col min="10515" max="10748" width="12.75" style="11"/>
    <col min="10749" max="10749" width="3.625" style="11" customWidth="1"/>
    <col min="10750" max="10750" width="5.375" style="11" bestFit="1" customWidth="1"/>
    <col min="10751" max="10751" width="7" style="11" bestFit="1" customWidth="1"/>
    <col min="10752" max="10752" width="3.625" style="11" customWidth="1"/>
    <col min="10753" max="10753" width="37" style="11" customWidth="1"/>
    <col min="10754" max="10754" width="3.875" style="11" bestFit="1" customWidth="1"/>
    <col min="10755" max="10755" width="13.875" style="11" bestFit="1" customWidth="1"/>
    <col min="10756" max="10756" width="3.625" style="11" bestFit="1" customWidth="1"/>
    <col min="10757" max="10757" width="15.625" style="11" bestFit="1" customWidth="1"/>
    <col min="10758" max="10758" width="4.125" style="11" bestFit="1" customWidth="1"/>
    <col min="10759" max="10759" width="15.625" style="11" bestFit="1" customWidth="1"/>
    <col min="10760" max="10760" width="4.125" style="11" bestFit="1" customWidth="1"/>
    <col min="10761" max="10762" width="15.625" style="11" bestFit="1" customWidth="1"/>
    <col min="10763" max="10763" width="4.125" style="11" bestFit="1" customWidth="1"/>
    <col min="10764" max="10765" width="15.625" style="11" bestFit="1" customWidth="1"/>
    <col min="10766" max="10766" width="4.25" style="11" customWidth="1"/>
    <col min="10767" max="10767" width="4.125" style="11" customWidth="1"/>
    <col min="10768" max="10768" width="5.375" style="11" customWidth="1"/>
    <col min="10769" max="10769" width="3.125" style="11" customWidth="1"/>
    <col min="10770" max="10770" width="3.25" style="11" customWidth="1"/>
    <col min="10771" max="11004" width="12.75" style="11"/>
    <col min="11005" max="11005" width="3.625" style="11" customWidth="1"/>
    <col min="11006" max="11006" width="5.375" style="11" bestFit="1" customWidth="1"/>
    <col min="11007" max="11007" width="7" style="11" bestFit="1" customWidth="1"/>
    <col min="11008" max="11008" width="3.625" style="11" customWidth="1"/>
    <col min="11009" max="11009" width="37" style="11" customWidth="1"/>
    <col min="11010" max="11010" width="3.875" style="11" bestFit="1" customWidth="1"/>
    <col min="11011" max="11011" width="13.875" style="11" bestFit="1" customWidth="1"/>
    <col min="11012" max="11012" width="3.625" style="11" bestFit="1" customWidth="1"/>
    <col min="11013" max="11013" width="15.625" style="11" bestFit="1" customWidth="1"/>
    <col min="11014" max="11014" width="4.125" style="11" bestFit="1" customWidth="1"/>
    <col min="11015" max="11015" width="15.625" style="11" bestFit="1" customWidth="1"/>
    <col min="11016" max="11016" width="4.125" style="11" bestFit="1" customWidth="1"/>
    <col min="11017" max="11018" width="15.625" style="11" bestFit="1" customWidth="1"/>
    <col min="11019" max="11019" width="4.125" style="11" bestFit="1" customWidth="1"/>
    <col min="11020" max="11021" width="15.625" style="11" bestFit="1" customWidth="1"/>
    <col min="11022" max="11022" width="4.25" style="11" customWidth="1"/>
    <col min="11023" max="11023" width="4.125" style="11" customWidth="1"/>
    <col min="11024" max="11024" width="5.375" style="11" customWidth="1"/>
    <col min="11025" max="11025" width="3.125" style="11" customWidth="1"/>
    <col min="11026" max="11026" width="3.25" style="11" customWidth="1"/>
    <col min="11027" max="11260" width="12.75" style="11"/>
    <col min="11261" max="11261" width="3.625" style="11" customWidth="1"/>
    <col min="11262" max="11262" width="5.375" style="11" bestFit="1" customWidth="1"/>
    <col min="11263" max="11263" width="7" style="11" bestFit="1" customWidth="1"/>
    <col min="11264" max="11264" width="3.625" style="11" customWidth="1"/>
    <col min="11265" max="11265" width="37" style="11" customWidth="1"/>
    <col min="11266" max="11266" width="3.875" style="11" bestFit="1" customWidth="1"/>
    <col min="11267" max="11267" width="13.875" style="11" bestFit="1" customWidth="1"/>
    <col min="11268" max="11268" width="3.625" style="11" bestFit="1" customWidth="1"/>
    <col min="11269" max="11269" width="15.625" style="11" bestFit="1" customWidth="1"/>
    <col min="11270" max="11270" width="4.125" style="11" bestFit="1" customWidth="1"/>
    <col min="11271" max="11271" width="15.625" style="11" bestFit="1" customWidth="1"/>
    <col min="11272" max="11272" width="4.125" style="11" bestFit="1" customWidth="1"/>
    <col min="11273" max="11274" width="15.625" style="11" bestFit="1" customWidth="1"/>
    <col min="11275" max="11275" width="4.125" style="11" bestFit="1" customWidth="1"/>
    <col min="11276" max="11277" width="15.625" style="11" bestFit="1" customWidth="1"/>
    <col min="11278" max="11278" width="4.25" style="11" customWidth="1"/>
    <col min="11279" max="11279" width="4.125" style="11" customWidth="1"/>
    <col min="11280" max="11280" width="5.375" style="11" customWidth="1"/>
    <col min="11281" max="11281" width="3.125" style="11" customWidth="1"/>
    <col min="11282" max="11282" width="3.25" style="11" customWidth="1"/>
    <col min="11283" max="11516" width="12.75" style="11"/>
    <col min="11517" max="11517" width="3.625" style="11" customWidth="1"/>
    <col min="11518" max="11518" width="5.375" style="11" bestFit="1" customWidth="1"/>
    <col min="11519" max="11519" width="7" style="11" bestFit="1" customWidth="1"/>
    <col min="11520" max="11520" width="3.625" style="11" customWidth="1"/>
    <col min="11521" max="11521" width="37" style="11" customWidth="1"/>
    <col min="11522" max="11522" width="3.875" style="11" bestFit="1" customWidth="1"/>
    <col min="11523" max="11523" width="13.875" style="11" bestFit="1" customWidth="1"/>
    <col min="11524" max="11524" width="3.625" style="11" bestFit="1" customWidth="1"/>
    <col min="11525" max="11525" width="15.625" style="11" bestFit="1" customWidth="1"/>
    <col min="11526" max="11526" width="4.125" style="11" bestFit="1" customWidth="1"/>
    <col min="11527" max="11527" width="15.625" style="11" bestFit="1" customWidth="1"/>
    <col min="11528" max="11528" width="4.125" style="11" bestFit="1" customWidth="1"/>
    <col min="11529" max="11530" width="15.625" style="11" bestFit="1" customWidth="1"/>
    <col min="11531" max="11531" width="4.125" style="11" bestFit="1" customWidth="1"/>
    <col min="11532" max="11533" width="15.625" style="11" bestFit="1" customWidth="1"/>
    <col min="11534" max="11534" width="4.25" style="11" customWidth="1"/>
    <col min="11535" max="11535" width="4.125" style="11" customWidth="1"/>
    <col min="11536" max="11536" width="5.375" style="11" customWidth="1"/>
    <col min="11537" max="11537" width="3.125" style="11" customWidth="1"/>
    <col min="11538" max="11538" width="3.25" style="11" customWidth="1"/>
    <col min="11539" max="11772" width="12.75" style="11"/>
    <col min="11773" max="11773" width="3.625" style="11" customWidth="1"/>
    <col min="11774" max="11774" width="5.375" style="11" bestFit="1" customWidth="1"/>
    <col min="11775" max="11775" width="7" style="11" bestFit="1" customWidth="1"/>
    <col min="11776" max="11776" width="3.625" style="11" customWidth="1"/>
    <col min="11777" max="11777" width="37" style="11" customWidth="1"/>
    <col min="11778" max="11778" width="3.875" style="11" bestFit="1" customWidth="1"/>
    <col min="11779" max="11779" width="13.875" style="11" bestFit="1" customWidth="1"/>
    <col min="11780" max="11780" width="3.625" style="11" bestFit="1" customWidth="1"/>
    <col min="11781" max="11781" width="15.625" style="11" bestFit="1" customWidth="1"/>
    <col min="11782" max="11782" width="4.125" style="11" bestFit="1" customWidth="1"/>
    <col min="11783" max="11783" width="15.625" style="11" bestFit="1" customWidth="1"/>
    <col min="11784" max="11784" width="4.125" style="11" bestFit="1" customWidth="1"/>
    <col min="11785" max="11786" width="15.625" style="11" bestFit="1" customWidth="1"/>
    <col min="11787" max="11787" width="4.125" style="11" bestFit="1" customWidth="1"/>
    <col min="11788" max="11789" width="15.625" style="11" bestFit="1" customWidth="1"/>
    <col min="11790" max="11790" width="4.25" style="11" customWidth="1"/>
    <col min="11791" max="11791" width="4.125" style="11" customWidth="1"/>
    <col min="11792" max="11792" width="5.375" style="11" customWidth="1"/>
    <col min="11793" max="11793" width="3.125" style="11" customWidth="1"/>
    <col min="11794" max="11794" width="3.25" style="11" customWidth="1"/>
    <col min="11795" max="12028" width="12.75" style="11"/>
    <col min="12029" max="12029" width="3.625" style="11" customWidth="1"/>
    <col min="12030" max="12030" width="5.375" style="11" bestFit="1" customWidth="1"/>
    <col min="12031" max="12031" width="7" style="11" bestFit="1" customWidth="1"/>
    <col min="12032" max="12032" width="3.625" style="11" customWidth="1"/>
    <col min="12033" max="12033" width="37" style="11" customWidth="1"/>
    <col min="12034" max="12034" width="3.875" style="11" bestFit="1" customWidth="1"/>
    <col min="12035" max="12035" width="13.875" style="11" bestFit="1" customWidth="1"/>
    <col min="12036" max="12036" width="3.625" style="11" bestFit="1" customWidth="1"/>
    <col min="12037" max="12037" width="15.625" style="11" bestFit="1" customWidth="1"/>
    <col min="12038" max="12038" width="4.125" style="11" bestFit="1" customWidth="1"/>
    <col min="12039" max="12039" width="15.625" style="11" bestFit="1" customWidth="1"/>
    <col min="12040" max="12040" width="4.125" style="11" bestFit="1" customWidth="1"/>
    <col min="12041" max="12042" width="15.625" style="11" bestFit="1" customWidth="1"/>
    <col min="12043" max="12043" width="4.125" style="11" bestFit="1" customWidth="1"/>
    <col min="12044" max="12045" width="15.625" style="11" bestFit="1" customWidth="1"/>
    <col min="12046" max="12046" width="4.25" style="11" customWidth="1"/>
    <col min="12047" max="12047" width="4.125" style="11" customWidth="1"/>
    <col min="12048" max="12048" width="5.375" style="11" customWidth="1"/>
    <col min="12049" max="12049" width="3.125" style="11" customWidth="1"/>
    <col min="12050" max="12050" width="3.25" style="11" customWidth="1"/>
    <col min="12051" max="12284" width="12.75" style="11"/>
    <col min="12285" max="12285" width="3.625" style="11" customWidth="1"/>
    <col min="12286" max="12286" width="5.375" style="11" bestFit="1" customWidth="1"/>
    <col min="12287" max="12287" width="7" style="11" bestFit="1" customWidth="1"/>
    <col min="12288" max="12288" width="3.625" style="11" customWidth="1"/>
    <col min="12289" max="12289" width="37" style="11" customWidth="1"/>
    <col min="12290" max="12290" width="3.875" style="11" bestFit="1" customWidth="1"/>
    <col min="12291" max="12291" width="13.875" style="11" bestFit="1" customWidth="1"/>
    <col min="12292" max="12292" width="3.625" style="11" bestFit="1" customWidth="1"/>
    <col min="12293" max="12293" width="15.625" style="11" bestFit="1" customWidth="1"/>
    <col min="12294" max="12294" width="4.125" style="11" bestFit="1" customWidth="1"/>
    <col min="12295" max="12295" width="15.625" style="11" bestFit="1" customWidth="1"/>
    <col min="12296" max="12296" width="4.125" style="11" bestFit="1" customWidth="1"/>
    <col min="12297" max="12298" width="15.625" style="11" bestFit="1" customWidth="1"/>
    <col min="12299" max="12299" width="4.125" style="11" bestFit="1" customWidth="1"/>
    <col min="12300" max="12301" width="15.625" style="11" bestFit="1" customWidth="1"/>
    <col min="12302" max="12302" width="4.25" style="11" customWidth="1"/>
    <col min="12303" max="12303" width="4.125" style="11" customWidth="1"/>
    <col min="12304" max="12304" width="5.375" style="11" customWidth="1"/>
    <col min="12305" max="12305" width="3.125" style="11" customWidth="1"/>
    <col min="12306" max="12306" width="3.25" style="11" customWidth="1"/>
    <col min="12307" max="12540" width="12.75" style="11"/>
    <col min="12541" max="12541" width="3.625" style="11" customWidth="1"/>
    <col min="12542" max="12542" width="5.375" style="11" bestFit="1" customWidth="1"/>
    <col min="12543" max="12543" width="7" style="11" bestFit="1" customWidth="1"/>
    <col min="12544" max="12544" width="3.625" style="11" customWidth="1"/>
    <col min="12545" max="12545" width="37" style="11" customWidth="1"/>
    <col min="12546" max="12546" width="3.875" style="11" bestFit="1" customWidth="1"/>
    <col min="12547" max="12547" width="13.875" style="11" bestFit="1" customWidth="1"/>
    <col min="12548" max="12548" width="3.625" style="11" bestFit="1" customWidth="1"/>
    <col min="12549" max="12549" width="15.625" style="11" bestFit="1" customWidth="1"/>
    <col min="12550" max="12550" width="4.125" style="11" bestFit="1" customWidth="1"/>
    <col min="12551" max="12551" width="15.625" style="11" bestFit="1" customWidth="1"/>
    <col min="12552" max="12552" width="4.125" style="11" bestFit="1" customWidth="1"/>
    <col min="12553" max="12554" width="15.625" style="11" bestFit="1" customWidth="1"/>
    <col min="12555" max="12555" width="4.125" style="11" bestFit="1" customWidth="1"/>
    <col min="12556" max="12557" width="15.625" style="11" bestFit="1" customWidth="1"/>
    <col min="12558" max="12558" width="4.25" style="11" customWidth="1"/>
    <col min="12559" max="12559" width="4.125" style="11" customWidth="1"/>
    <col min="12560" max="12560" width="5.375" style="11" customWidth="1"/>
    <col min="12561" max="12561" width="3.125" style="11" customWidth="1"/>
    <col min="12562" max="12562" width="3.25" style="11" customWidth="1"/>
    <col min="12563" max="12796" width="12.75" style="11"/>
    <col min="12797" max="12797" width="3.625" style="11" customWidth="1"/>
    <col min="12798" max="12798" width="5.375" style="11" bestFit="1" customWidth="1"/>
    <col min="12799" max="12799" width="7" style="11" bestFit="1" customWidth="1"/>
    <col min="12800" max="12800" width="3.625" style="11" customWidth="1"/>
    <col min="12801" max="12801" width="37" style="11" customWidth="1"/>
    <col min="12802" max="12802" width="3.875" style="11" bestFit="1" customWidth="1"/>
    <col min="12803" max="12803" width="13.875" style="11" bestFit="1" customWidth="1"/>
    <col min="12804" max="12804" width="3.625" style="11" bestFit="1" customWidth="1"/>
    <col min="12805" max="12805" width="15.625" style="11" bestFit="1" customWidth="1"/>
    <col min="12806" max="12806" width="4.125" style="11" bestFit="1" customWidth="1"/>
    <col min="12807" max="12807" width="15.625" style="11" bestFit="1" customWidth="1"/>
    <col min="12808" max="12808" width="4.125" style="11" bestFit="1" customWidth="1"/>
    <col min="12809" max="12810" width="15.625" style="11" bestFit="1" customWidth="1"/>
    <col min="12811" max="12811" width="4.125" style="11" bestFit="1" customWidth="1"/>
    <col min="12812" max="12813" width="15.625" style="11" bestFit="1" customWidth="1"/>
    <col min="12814" max="12814" width="4.25" style="11" customWidth="1"/>
    <col min="12815" max="12815" width="4.125" style="11" customWidth="1"/>
    <col min="12816" max="12816" width="5.375" style="11" customWidth="1"/>
    <col min="12817" max="12817" width="3.125" style="11" customWidth="1"/>
    <col min="12818" max="12818" width="3.25" style="11" customWidth="1"/>
    <col min="12819" max="13052" width="12.75" style="11"/>
    <col min="13053" max="13053" width="3.625" style="11" customWidth="1"/>
    <col min="13054" max="13054" width="5.375" style="11" bestFit="1" customWidth="1"/>
    <col min="13055" max="13055" width="7" style="11" bestFit="1" customWidth="1"/>
    <col min="13056" max="13056" width="3.625" style="11" customWidth="1"/>
    <col min="13057" max="13057" width="37" style="11" customWidth="1"/>
    <col min="13058" max="13058" width="3.875" style="11" bestFit="1" customWidth="1"/>
    <col min="13059" max="13059" width="13.875" style="11" bestFit="1" customWidth="1"/>
    <col min="13060" max="13060" width="3.625" style="11" bestFit="1" customWidth="1"/>
    <col min="13061" max="13061" width="15.625" style="11" bestFit="1" customWidth="1"/>
    <col min="13062" max="13062" width="4.125" style="11" bestFit="1" customWidth="1"/>
    <col min="13063" max="13063" width="15.625" style="11" bestFit="1" customWidth="1"/>
    <col min="13064" max="13064" width="4.125" style="11" bestFit="1" customWidth="1"/>
    <col min="13065" max="13066" width="15.625" style="11" bestFit="1" customWidth="1"/>
    <col min="13067" max="13067" width="4.125" style="11" bestFit="1" customWidth="1"/>
    <col min="13068" max="13069" width="15.625" style="11" bestFit="1" customWidth="1"/>
    <col min="13070" max="13070" width="4.25" style="11" customWidth="1"/>
    <col min="13071" max="13071" width="4.125" style="11" customWidth="1"/>
    <col min="13072" max="13072" width="5.375" style="11" customWidth="1"/>
    <col min="13073" max="13073" width="3.125" style="11" customWidth="1"/>
    <col min="13074" max="13074" width="3.25" style="11" customWidth="1"/>
    <col min="13075" max="13308" width="12.75" style="11"/>
    <col min="13309" max="13309" width="3.625" style="11" customWidth="1"/>
    <col min="13310" max="13310" width="5.375" style="11" bestFit="1" customWidth="1"/>
    <col min="13311" max="13311" width="7" style="11" bestFit="1" customWidth="1"/>
    <col min="13312" max="13312" width="3.625" style="11" customWidth="1"/>
    <col min="13313" max="13313" width="37" style="11" customWidth="1"/>
    <col min="13314" max="13314" width="3.875" style="11" bestFit="1" customWidth="1"/>
    <col min="13315" max="13315" width="13.875" style="11" bestFit="1" customWidth="1"/>
    <col min="13316" max="13316" width="3.625" style="11" bestFit="1" customWidth="1"/>
    <col min="13317" max="13317" width="15.625" style="11" bestFit="1" customWidth="1"/>
    <col min="13318" max="13318" width="4.125" style="11" bestFit="1" customWidth="1"/>
    <col min="13319" max="13319" width="15.625" style="11" bestFit="1" customWidth="1"/>
    <col min="13320" max="13320" width="4.125" style="11" bestFit="1" customWidth="1"/>
    <col min="13321" max="13322" width="15.625" style="11" bestFit="1" customWidth="1"/>
    <col min="13323" max="13323" width="4.125" style="11" bestFit="1" customWidth="1"/>
    <col min="13324" max="13325" width="15.625" style="11" bestFit="1" customWidth="1"/>
    <col min="13326" max="13326" width="4.25" style="11" customWidth="1"/>
    <col min="13327" max="13327" width="4.125" style="11" customWidth="1"/>
    <col min="13328" max="13328" width="5.375" style="11" customWidth="1"/>
    <col min="13329" max="13329" width="3.125" style="11" customWidth="1"/>
    <col min="13330" max="13330" width="3.25" style="11" customWidth="1"/>
    <col min="13331" max="13564" width="12.75" style="11"/>
    <col min="13565" max="13565" width="3.625" style="11" customWidth="1"/>
    <col min="13566" max="13566" width="5.375" style="11" bestFit="1" customWidth="1"/>
    <col min="13567" max="13567" width="7" style="11" bestFit="1" customWidth="1"/>
    <col min="13568" max="13568" width="3.625" style="11" customWidth="1"/>
    <col min="13569" max="13569" width="37" style="11" customWidth="1"/>
    <col min="13570" max="13570" width="3.875" style="11" bestFit="1" customWidth="1"/>
    <col min="13571" max="13571" width="13.875" style="11" bestFit="1" customWidth="1"/>
    <col min="13572" max="13572" width="3.625" style="11" bestFit="1" customWidth="1"/>
    <col min="13573" max="13573" width="15.625" style="11" bestFit="1" customWidth="1"/>
    <col min="13574" max="13574" width="4.125" style="11" bestFit="1" customWidth="1"/>
    <col min="13575" max="13575" width="15.625" style="11" bestFit="1" customWidth="1"/>
    <col min="13576" max="13576" width="4.125" style="11" bestFit="1" customWidth="1"/>
    <col min="13577" max="13578" width="15.625" style="11" bestFit="1" customWidth="1"/>
    <col min="13579" max="13579" width="4.125" style="11" bestFit="1" customWidth="1"/>
    <col min="13580" max="13581" width="15.625" style="11" bestFit="1" customWidth="1"/>
    <col min="13582" max="13582" width="4.25" style="11" customWidth="1"/>
    <col min="13583" max="13583" width="4.125" style="11" customWidth="1"/>
    <col min="13584" max="13584" width="5.375" style="11" customWidth="1"/>
    <col min="13585" max="13585" width="3.125" style="11" customWidth="1"/>
    <col min="13586" max="13586" width="3.25" style="11" customWidth="1"/>
    <col min="13587" max="13820" width="12.75" style="11"/>
    <col min="13821" max="13821" width="3.625" style="11" customWidth="1"/>
    <col min="13822" max="13822" width="5.375" style="11" bestFit="1" customWidth="1"/>
    <col min="13823" max="13823" width="7" style="11" bestFit="1" customWidth="1"/>
    <col min="13824" max="13824" width="3.625" style="11" customWidth="1"/>
    <col min="13825" max="13825" width="37" style="11" customWidth="1"/>
    <col min="13826" max="13826" width="3.875" style="11" bestFit="1" customWidth="1"/>
    <col min="13827" max="13827" width="13.875" style="11" bestFit="1" customWidth="1"/>
    <col min="13828" max="13828" width="3.625" style="11" bestFit="1" customWidth="1"/>
    <col min="13829" max="13829" width="15.625" style="11" bestFit="1" customWidth="1"/>
    <col min="13830" max="13830" width="4.125" style="11" bestFit="1" customWidth="1"/>
    <col min="13831" max="13831" width="15.625" style="11" bestFit="1" customWidth="1"/>
    <col min="13832" max="13832" width="4.125" style="11" bestFit="1" customWidth="1"/>
    <col min="13833" max="13834" width="15.625" style="11" bestFit="1" customWidth="1"/>
    <col min="13835" max="13835" width="4.125" style="11" bestFit="1" customWidth="1"/>
    <col min="13836" max="13837" width="15.625" style="11" bestFit="1" customWidth="1"/>
    <col min="13838" max="13838" width="4.25" style="11" customWidth="1"/>
    <col min="13839" max="13839" width="4.125" style="11" customWidth="1"/>
    <col min="13840" max="13840" width="5.375" style="11" customWidth="1"/>
    <col min="13841" max="13841" width="3.125" style="11" customWidth="1"/>
    <col min="13842" max="13842" width="3.25" style="11" customWidth="1"/>
    <col min="13843" max="14076" width="12.75" style="11"/>
    <col min="14077" max="14077" width="3.625" style="11" customWidth="1"/>
    <col min="14078" max="14078" width="5.375" style="11" bestFit="1" customWidth="1"/>
    <col min="14079" max="14079" width="7" style="11" bestFit="1" customWidth="1"/>
    <col min="14080" max="14080" width="3.625" style="11" customWidth="1"/>
    <col min="14081" max="14081" width="37" style="11" customWidth="1"/>
    <col min="14082" max="14082" width="3.875" style="11" bestFit="1" customWidth="1"/>
    <col min="14083" max="14083" width="13.875" style="11" bestFit="1" customWidth="1"/>
    <col min="14084" max="14084" width="3.625" style="11" bestFit="1" customWidth="1"/>
    <col min="14085" max="14085" width="15.625" style="11" bestFit="1" customWidth="1"/>
    <col min="14086" max="14086" width="4.125" style="11" bestFit="1" customWidth="1"/>
    <col min="14087" max="14087" width="15.625" style="11" bestFit="1" customWidth="1"/>
    <col min="14088" max="14088" width="4.125" style="11" bestFit="1" customWidth="1"/>
    <col min="14089" max="14090" width="15.625" style="11" bestFit="1" customWidth="1"/>
    <col min="14091" max="14091" width="4.125" style="11" bestFit="1" customWidth="1"/>
    <col min="14092" max="14093" width="15.625" style="11" bestFit="1" customWidth="1"/>
    <col min="14094" max="14094" width="4.25" style="11" customWidth="1"/>
    <col min="14095" max="14095" width="4.125" style="11" customWidth="1"/>
    <col min="14096" max="14096" width="5.375" style="11" customWidth="1"/>
    <col min="14097" max="14097" width="3.125" style="11" customWidth="1"/>
    <col min="14098" max="14098" width="3.25" style="11" customWidth="1"/>
    <col min="14099" max="14332" width="12.75" style="11"/>
    <col min="14333" max="14333" width="3.625" style="11" customWidth="1"/>
    <col min="14334" max="14334" width="5.375" style="11" bestFit="1" customWidth="1"/>
    <col min="14335" max="14335" width="7" style="11" bestFit="1" customWidth="1"/>
    <col min="14336" max="14336" width="3.625" style="11" customWidth="1"/>
    <col min="14337" max="14337" width="37" style="11" customWidth="1"/>
    <col min="14338" max="14338" width="3.875" style="11" bestFit="1" customWidth="1"/>
    <col min="14339" max="14339" width="13.875" style="11" bestFit="1" customWidth="1"/>
    <col min="14340" max="14340" width="3.625" style="11" bestFit="1" customWidth="1"/>
    <col min="14341" max="14341" width="15.625" style="11" bestFit="1" customWidth="1"/>
    <col min="14342" max="14342" width="4.125" style="11" bestFit="1" customWidth="1"/>
    <col min="14343" max="14343" width="15.625" style="11" bestFit="1" customWidth="1"/>
    <col min="14344" max="14344" width="4.125" style="11" bestFit="1" customWidth="1"/>
    <col min="14345" max="14346" width="15.625" style="11" bestFit="1" customWidth="1"/>
    <col min="14347" max="14347" width="4.125" style="11" bestFit="1" customWidth="1"/>
    <col min="14348" max="14349" width="15.625" style="11" bestFit="1" customWidth="1"/>
    <col min="14350" max="14350" width="4.25" style="11" customWidth="1"/>
    <col min="14351" max="14351" width="4.125" style="11" customWidth="1"/>
    <col min="14352" max="14352" width="5.375" style="11" customWidth="1"/>
    <col min="14353" max="14353" width="3.125" style="11" customWidth="1"/>
    <col min="14354" max="14354" width="3.25" style="11" customWidth="1"/>
    <col min="14355" max="14588" width="12.75" style="11"/>
    <col min="14589" max="14589" width="3.625" style="11" customWidth="1"/>
    <col min="14590" max="14590" width="5.375" style="11" bestFit="1" customWidth="1"/>
    <col min="14591" max="14591" width="7" style="11" bestFit="1" customWidth="1"/>
    <col min="14592" max="14592" width="3.625" style="11" customWidth="1"/>
    <col min="14593" max="14593" width="37" style="11" customWidth="1"/>
    <col min="14594" max="14594" width="3.875" style="11" bestFit="1" customWidth="1"/>
    <col min="14595" max="14595" width="13.875" style="11" bestFit="1" customWidth="1"/>
    <col min="14596" max="14596" width="3.625" style="11" bestFit="1" customWidth="1"/>
    <col min="14597" max="14597" width="15.625" style="11" bestFit="1" customWidth="1"/>
    <col min="14598" max="14598" width="4.125" style="11" bestFit="1" customWidth="1"/>
    <col min="14599" max="14599" width="15.625" style="11" bestFit="1" customWidth="1"/>
    <col min="14600" max="14600" width="4.125" style="11" bestFit="1" customWidth="1"/>
    <col min="14601" max="14602" width="15.625" style="11" bestFit="1" customWidth="1"/>
    <col min="14603" max="14603" width="4.125" style="11" bestFit="1" customWidth="1"/>
    <col min="14604" max="14605" width="15.625" style="11" bestFit="1" customWidth="1"/>
    <col min="14606" max="14606" width="4.25" style="11" customWidth="1"/>
    <col min="14607" max="14607" width="4.125" style="11" customWidth="1"/>
    <col min="14608" max="14608" width="5.375" style="11" customWidth="1"/>
    <col min="14609" max="14609" width="3.125" style="11" customWidth="1"/>
    <col min="14610" max="14610" width="3.25" style="11" customWidth="1"/>
    <col min="14611" max="14844" width="12.75" style="11"/>
    <col min="14845" max="14845" width="3.625" style="11" customWidth="1"/>
    <col min="14846" max="14846" width="5.375" style="11" bestFit="1" customWidth="1"/>
    <col min="14847" max="14847" width="7" style="11" bestFit="1" customWidth="1"/>
    <col min="14848" max="14848" width="3.625" style="11" customWidth="1"/>
    <col min="14849" max="14849" width="37" style="11" customWidth="1"/>
    <col min="14850" max="14850" width="3.875" style="11" bestFit="1" customWidth="1"/>
    <col min="14851" max="14851" width="13.875" style="11" bestFit="1" customWidth="1"/>
    <col min="14852" max="14852" width="3.625" style="11" bestFit="1" customWidth="1"/>
    <col min="14853" max="14853" width="15.625" style="11" bestFit="1" customWidth="1"/>
    <col min="14854" max="14854" width="4.125" style="11" bestFit="1" customWidth="1"/>
    <col min="14855" max="14855" width="15.625" style="11" bestFit="1" customWidth="1"/>
    <col min="14856" max="14856" width="4.125" style="11" bestFit="1" customWidth="1"/>
    <col min="14857" max="14858" width="15.625" style="11" bestFit="1" customWidth="1"/>
    <col min="14859" max="14859" width="4.125" style="11" bestFit="1" customWidth="1"/>
    <col min="14860" max="14861" width="15.625" style="11" bestFit="1" customWidth="1"/>
    <col min="14862" max="14862" width="4.25" style="11" customWidth="1"/>
    <col min="14863" max="14863" width="4.125" style="11" customWidth="1"/>
    <col min="14864" max="14864" width="5.375" style="11" customWidth="1"/>
    <col min="14865" max="14865" width="3.125" style="11" customWidth="1"/>
    <col min="14866" max="14866" width="3.25" style="11" customWidth="1"/>
    <col min="14867" max="15100" width="12.75" style="11"/>
    <col min="15101" max="15101" width="3.625" style="11" customWidth="1"/>
    <col min="15102" max="15102" width="5.375" style="11" bestFit="1" customWidth="1"/>
    <col min="15103" max="15103" width="7" style="11" bestFit="1" customWidth="1"/>
    <col min="15104" max="15104" width="3.625" style="11" customWidth="1"/>
    <col min="15105" max="15105" width="37" style="11" customWidth="1"/>
    <col min="15106" max="15106" width="3.875" style="11" bestFit="1" customWidth="1"/>
    <col min="15107" max="15107" width="13.875" style="11" bestFit="1" customWidth="1"/>
    <col min="15108" max="15108" width="3.625" style="11" bestFit="1" customWidth="1"/>
    <col min="15109" max="15109" width="15.625" style="11" bestFit="1" customWidth="1"/>
    <col min="15110" max="15110" width="4.125" style="11" bestFit="1" customWidth="1"/>
    <col min="15111" max="15111" width="15.625" style="11" bestFit="1" customWidth="1"/>
    <col min="15112" max="15112" width="4.125" style="11" bestFit="1" customWidth="1"/>
    <col min="15113" max="15114" width="15.625" style="11" bestFit="1" customWidth="1"/>
    <col min="15115" max="15115" width="4.125" style="11" bestFit="1" customWidth="1"/>
    <col min="15116" max="15117" width="15.625" style="11" bestFit="1" customWidth="1"/>
    <col min="15118" max="15118" width="4.25" style="11" customWidth="1"/>
    <col min="15119" max="15119" width="4.125" style="11" customWidth="1"/>
    <col min="15120" max="15120" width="5.375" style="11" customWidth="1"/>
    <col min="15121" max="15121" width="3.125" style="11" customWidth="1"/>
    <col min="15122" max="15122" width="3.25" style="11" customWidth="1"/>
    <col min="15123" max="15356" width="12.75" style="11"/>
    <col min="15357" max="15357" width="3.625" style="11" customWidth="1"/>
    <col min="15358" max="15358" width="5.375" style="11" bestFit="1" customWidth="1"/>
    <col min="15359" max="15359" width="7" style="11" bestFit="1" customWidth="1"/>
    <col min="15360" max="15360" width="3.625" style="11" customWidth="1"/>
    <col min="15361" max="15361" width="37" style="11" customWidth="1"/>
    <col min="15362" max="15362" width="3.875" style="11" bestFit="1" customWidth="1"/>
    <col min="15363" max="15363" width="13.875" style="11" bestFit="1" customWidth="1"/>
    <col min="15364" max="15364" width="3.625" style="11" bestFit="1" customWidth="1"/>
    <col min="15365" max="15365" width="15.625" style="11" bestFit="1" customWidth="1"/>
    <col min="15366" max="15366" width="4.125" style="11" bestFit="1" customWidth="1"/>
    <col min="15367" max="15367" width="15.625" style="11" bestFit="1" customWidth="1"/>
    <col min="15368" max="15368" width="4.125" style="11" bestFit="1" customWidth="1"/>
    <col min="15369" max="15370" width="15.625" style="11" bestFit="1" customWidth="1"/>
    <col min="15371" max="15371" width="4.125" style="11" bestFit="1" customWidth="1"/>
    <col min="15372" max="15373" width="15.625" style="11" bestFit="1" customWidth="1"/>
    <col min="15374" max="15374" width="4.25" style="11" customWidth="1"/>
    <col min="15375" max="15375" width="4.125" style="11" customWidth="1"/>
    <col min="15376" max="15376" width="5.375" style="11" customWidth="1"/>
    <col min="15377" max="15377" width="3.125" style="11" customWidth="1"/>
    <col min="15378" max="15378" width="3.25" style="11" customWidth="1"/>
    <col min="15379" max="15612" width="12.75" style="11"/>
    <col min="15613" max="15613" width="3.625" style="11" customWidth="1"/>
    <col min="15614" max="15614" width="5.375" style="11" bestFit="1" customWidth="1"/>
    <col min="15615" max="15615" width="7" style="11" bestFit="1" customWidth="1"/>
    <col min="15616" max="15616" width="3.625" style="11" customWidth="1"/>
    <col min="15617" max="15617" width="37" style="11" customWidth="1"/>
    <col min="15618" max="15618" width="3.875" style="11" bestFit="1" customWidth="1"/>
    <col min="15619" max="15619" width="13.875" style="11" bestFit="1" customWidth="1"/>
    <col min="15620" max="15620" width="3.625" style="11" bestFit="1" customWidth="1"/>
    <col min="15621" max="15621" width="15.625" style="11" bestFit="1" customWidth="1"/>
    <col min="15622" max="15622" width="4.125" style="11" bestFit="1" customWidth="1"/>
    <col min="15623" max="15623" width="15.625" style="11" bestFit="1" customWidth="1"/>
    <col min="15624" max="15624" width="4.125" style="11" bestFit="1" customWidth="1"/>
    <col min="15625" max="15626" width="15.625" style="11" bestFit="1" customWidth="1"/>
    <col min="15627" max="15627" width="4.125" style="11" bestFit="1" customWidth="1"/>
    <col min="15628" max="15629" width="15.625" style="11" bestFit="1" customWidth="1"/>
    <col min="15630" max="15630" width="4.25" style="11" customWidth="1"/>
    <col min="15631" max="15631" width="4.125" style="11" customWidth="1"/>
    <col min="15632" max="15632" width="5.375" style="11" customWidth="1"/>
    <col min="15633" max="15633" width="3.125" style="11" customWidth="1"/>
    <col min="15634" max="15634" width="3.25" style="11" customWidth="1"/>
    <col min="15635" max="15868" width="12.75" style="11"/>
    <col min="15869" max="15869" width="3.625" style="11" customWidth="1"/>
    <col min="15870" max="15870" width="5.375" style="11" bestFit="1" customWidth="1"/>
    <col min="15871" max="15871" width="7" style="11" bestFit="1" customWidth="1"/>
    <col min="15872" max="15872" width="3.625" style="11" customWidth="1"/>
    <col min="15873" max="15873" width="37" style="11" customWidth="1"/>
    <col min="15874" max="15874" width="3.875" style="11" bestFit="1" customWidth="1"/>
    <col min="15875" max="15875" width="13.875" style="11" bestFit="1" customWidth="1"/>
    <col min="15876" max="15876" width="3.625" style="11" bestFit="1" customWidth="1"/>
    <col min="15877" max="15877" width="15.625" style="11" bestFit="1" customWidth="1"/>
    <col min="15878" max="15878" width="4.125" style="11" bestFit="1" customWidth="1"/>
    <col min="15879" max="15879" width="15.625" style="11" bestFit="1" customWidth="1"/>
    <col min="15880" max="15880" width="4.125" style="11" bestFit="1" customWidth="1"/>
    <col min="15881" max="15882" width="15.625" style="11" bestFit="1" customWidth="1"/>
    <col min="15883" max="15883" width="4.125" style="11" bestFit="1" customWidth="1"/>
    <col min="15884" max="15885" width="15.625" style="11" bestFit="1" customWidth="1"/>
    <col min="15886" max="15886" width="4.25" style="11" customWidth="1"/>
    <col min="15887" max="15887" width="4.125" style="11" customWidth="1"/>
    <col min="15888" max="15888" width="5.375" style="11" customWidth="1"/>
    <col min="15889" max="15889" width="3.125" style="11" customWidth="1"/>
    <col min="15890" max="15890" width="3.25" style="11" customWidth="1"/>
    <col min="15891" max="16124" width="12.75" style="11"/>
    <col min="16125" max="16125" width="3.625" style="11" customWidth="1"/>
    <col min="16126" max="16126" width="5.375" style="11" bestFit="1" customWidth="1"/>
    <col min="16127" max="16127" width="7" style="11" bestFit="1" customWidth="1"/>
    <col min="16128" max="16128" width="3.625" style="11" customWidth="1"/>
    <col min="16129" max="16129" width="37" style="11" customWidth="1"/>
    <col min="16130" max="16130" width="3.875" style="11" bestFit="1" customWidth="1"/>
    <col min="16131" max="16131" width="13.875" style="11" bestFit="1" customWidth="1"/>
    <col min="16132" max="16132" width="3.625" style="11" bestFit="1" customWidth="1"/>
    <col min="16133" max="16133" width="15.625" style="11" bestFit="1" customWidth="1"/>
    <col min="16134" max="16134" width="4.125" style="11" bestFit="1" customWidth="1"/>
    <col min="16135" max="16135" width="15.625" style="11" bestFit="1" customWidth="1"/>
    <col min="16136" max="16136" width="4.125" style="11" bestFit="1" customWidth="1"/>
    <col min="16137" max="16138" width="15.625" style="11" bestFit="1" customWidth="1"/>
    <col min="16139" max="16139" width="4.125" style="11" bestFit="1" customWidth="1"/>
    <col min="16140" max="16141" width="15.625" style="11" bestFit="1" customWidth="1"/>
    <col min="16142" max="16142" width="4.25" style="11" customWidth="1"/>
    <col min="16143" max="16143" width="4.125" style="11" customWidth="1"/>
    <col min="16144" max="16144" width="5.375" style="11" customWidth="1"/>
    <col min="16145" max="16145" width="3.125" style="11" customWidth="1"/>
    <col min="16146" max="16146" width="3.25" style="11" customWidth="1"/>
    <col min="16147" max="16384" width="12.75" style="11"/>
  </cols>
  <sheetData>
    <row r="1" spans="1:22" ht="12.75" customHeight="1" x14ac:dyDescent="0.2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2" s="22" customFormat="1" ht="12.75" customHeight="1" x14ac:dyDescent="0.2">
      <c r="A2" s="57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2" ht="12.75" customHeight="1" thickBot="1" x14ac:dyDescent="0.25">
      <c r="A3" s="32"/>
      <c r="B3" s="34"/>
      <c r="C3" s="34"/>
      <c r="D3" s="35"/>
      <c r="E3" s="33"/>
      <c r="F3" s="33"/>
      <c r="G3" s="36"/>
      <c r="H3" s="33"/>
      <c r="I3" s="36"/>
      <c r="J3" s="33"/>
      <c r="K3" s="36"/>
      <c r="L3" s="36"/>
      <c r="M3" s="36"/>
      <c r="N3" s="33"/>
    </row>
    <row r="4" spans="1:22" ht="12.75" customHeight="1" x14ac:dyDescent="0.2">
      <c r="A4" s="37"/>
      <c r="B4" s="10"/>
      <c r="C4" s="10"/>
      <c r="D4" s="38"/>
      <c r="E4" s="38"/>
      <c r="F4" s="18"/>
      <c r="G4" s="38"/>
      <c r="H4" s="18"/>
      <c r="I4" s="38"/>
      <c r="J4" s="18"/>
      <c r="K4" s="38"/>
      <c r="L4" s="18"/>
      <c r="M4" s="38"/>
      <c r="N4" s="19" t="s">
        <v>40</v>
      </c>
    </row>
    <row r="5" spans="1:22" ht="12.75" customHeight="1" x14ac:dyDescent="0.2">
      <c r="A5" s="39"/>
      <c r="B5" s="41"/>
      <c r="C5" s="41"/>
      <c r="D5" s="40"/>
      <c r="E5" s="42"/>
      <c r="F5" s="43" t="s">
        <v>39</v>
      </c>
      <c r="G5" s="58"/>
      <c r="H5" s="43" t="s">
        <v>38</v>
      </c>
      <c r="I5" s="58"/>
      <c r="J5" s="43" t="s">
        <v>37</v>
      </c>
      <c r="K5" s="58"/>
      <c r="L5" s="40" t="s">
        <v>36</v>
      </c>
      <c r="M5" s="40"/>
      <c r="N5" s="20" t="s">
        <v>35</v>
      </c>
    </row>
    <row r="6" spans="1:22" ht="12.75" customHeight="1" x14ac:dyDescent="0.2">
      <c r="A6" s="44" t="s">
        <v>34</v>
      </c>
      <c r="B6" s="41" t="s">
        <v>33</v>
      </c>
      <c r="C6" s="45"/>
      <c r="D6" s="40" t="s">
        <v>32</v>
      </c>
      <c r="E6" s="42"/>
      <c r="F6" s="43" t="s">
        <v>119</v>
      </c>
      <c r="G6" s="58"/>
      <c r="H6" s="43" t="s">
        <v>114</v>
      </c>
      <c r="I6" s="58"/>
      <c r="J6" s="43" t="s">
        <v>119</v>
      </c>
      <c r="K6" s="40"/>
      <c r="L6" s="43" t="s">
        <v>120</v>
      </c>
      <c r="M6" s="40"/>
      <c r="N6" s="20" t="s">
        <v>120</v>
      </c>
    </row>
    <row r="7" spans="1:22" ht="12.75" customHeight="1" x14ac:dyDescent="0.2">
      <c r="A7" s="44" t="s">
        <v>31</v>
      </c>
      <c r="B7" s="41" t="s">
        <v>29</v>
      </c>
      <c r="C7" s="41"/>
      <c r="D7" s="40" t="s">
        <v>30</v>
      </c>
      <c r="E7" s="40" t="s">
        <v>29</v>
      </c>
      <c r="F7" s="43" t="s">
        <v>28</v>
      </c>
      <c r="G7" s="40" t="s">
        <v>133</v>
      </c>
      <c r="H7" s="43" t="s">
        <v>28</v>
      </c>
      <c r="I7" s="40" t="s">
        <v>29</v>
      </c>
      <c r="J7" s="43" t="s">
        <v>28</v>
      </c>
      <c r="K7" s="40" t="s">
        <v>29</v>
      </c>
      <c r="L7" s="43" t="s">
        <v>28</v>
      </c>
      <c r="M7" s="40" t="s">
        <v>29</v>
      </c>
      <c r="N7" s="20" t="s">
        <v>28</v>
      </c>
    </row>
    <row r="8" spans="1:22" ht="12.75" customHeight="1" thickBot="1" x14ac:dyDescent="0.25">
      <c r="A8" s="46"/>
      <c r="B8" s="9"/>
      <c r="C8" s="9"/>
      <c r="D8" s="47"/>
      <c r="E8" s="47"/>
      <c r="F8" s="8"/>
      <c r="G8" s="47"/>
      <c r="H8" s="8"/>
      <c r="I8" s="47"/>
      <c r="J8" s="8"/>
      <c r="K8" s="47"/>
      <c r="L8" s="8"/>
      <c r="M8" s="47"/>
      <c r="N8" s="21"/>
      <c r="O8" s="23">
        <v>7.0000000000000007E-2</v>
      </c>
    </row>
    <row r="9" spans="1:22" ht="12.75" customHeight="1" thickBot="1" x14ac:dyDescent="0.25">
      <c r="B9" s="7"/>
      <c r="C9" s="7"/>
      <c r="D9" s="16"/>
      <c r="E9" s="16"/>
      <c r="F9" s="16"/>
      <c r="G9" s="16"/>
      <c r="H9" s="16"/>
      <c r="I9" s="16"/>
      <c r="J9" s="16"/>
      <c r="K9" s="16"/>
      <c r="L9" s="16"/>
      <c r="M9" s="6"/>
      <c r="N9" s="6"/>
    </row>
    <row r="10" spans="1:22" ht="12.75" customHeight="1" thickBot="1" x14ac:dyDescent="0.25">
      <c r="D10" s="5" t="s">
        <v>134</v>
      </c>
      <c r="E10" s="17"/>
      <c r="G10" s="16"/>
      <c r="H10" s="4"/>
      <c r="I10" s="16"/>
      <c r="J10" s="4"/>
      <c r="K10" s="16"/>
      <c r="L10" s="4"/>
    </row>
    <row r="11" spans="1:22" ht="12.75" customHeight="1" x14ac:dyDescent="0.2">
      <c r="H11" s="4"/>
      <c r="J11" s="4"/>
      <c r="L11" s="4"/>
    </row>
    <row r="12" spans="1:22" ht="12.75" customHeight="1" x14ac:dyDescent="0.2">
      <c r="C12" s="11"/>
      <c r="D12" s="11" t="s">
        <v>10</v>
      </c>
    </row>
    <row r="13" spans="1:22" ht="12.75" customHeight="1" x14ac:dyDescent="0.2">
      <c r="C13" s="11"/>
      <c r="D13" s="11" t="s">
        <v>27</v>
      </c>
      <c r="F13" s="14"/>
      <c r="O13" s="4"/>
      <c r="P13" s="14"/>
      <c r="Q13" s="4"/>
      <c r="R13" s="14"/>
      <c r="S13" s="4"/>
      <c r="T13" s="4"/>
      <c r="U13" s="4"/>
      <c r="V13" s="4"/>
    </row>
    <row r="14" spans="1:22" ht="12.75" customHeight="1" x14ac:dyDescent="0.2">
      <c r="B14" s="13">
        <v>1</v>
      </c>
      <c r="C14" s="4"/>
      <c r="D14" s="11" t="s">
        <v>135</v>
      </c>
      <c r="E14" s="4">
        <v>1</v>
      </c>
      <c r="F14" s="14">
        <v>188489.99990569212</v>
      </c>
      <c r="L14" s="30">
        <f t="shared" ref="L14:L42" si="0">F14*(1+$O$8)</f>
        <v>201684.29989909058</v>
      </c>
      <c r="M14" s="14"/>
      <c r="N14" s="14"/>
      <c r="O14" s="4"/>
      <c r="P14" s="14"/>
      <c r="Q14" s="4"/>
      <c r="R14" s="14"/>
      <c r="S14" s="4"/>
      <c r="T14" s="14"/>
      <c r="U14" s="4"/>
      <c r="V14" s="14"/>
    </row>
    <row r="15" spans="1:22" ht="12.75" customHeight="1" x14ac:dyDescent="0.2">
      <c r="B15" s="13">
        <v>2</v>
      </c>
      <c r="C15" s="4"/>
      <c r="D15" s="11" t="s">
        <v>42</v>
      </c>
      <c r="E15" s="4">
        <v>1</v>
      </c>
      <c r="F15" s="14">
        <v>151287.19746420698</v>
      </c>
      <c r="L15" s="30">
        <f t="shared" si="0"/>
        <v>161877.30128670149</v>
      </c>
      <c r="M15" s="14"/>
      <c r="N15" s="14"/>
      <c r="O15" s="4"/>
      <c r="P15" s="14"/>
      <c r="Q15" s="4"/>
      <c r="R15" s="14"/>
      <c r="S15" s="4"/>
      <c r="T15" s="14"/>
      <c r="U15" s="4"/>
      <c r="V15" s="14"/>
    </row>
    <row r="16" spans="1:22" ht="12.75" customHeight="1" x14ac:dyDescent="0.2">
      <c r="B16" s="13">
        <v>3</v>
      </c>
      <c r="C16" s="4"/>
      <c r="D16" s="11" t="s">
        <v>50</v>
      </c>
      <c r="E16" s="4">
        <v>1</v>
      </c>
      <c r="F16" s="14">
        <v>151287.19746420698</v>
      </c>
      <c r="L16" s="30">
        <f t="shared" si="0"/>
        <v>161877.30128670149</v>
      </c>
      <c r="M16" s="14"/>
      <c r="N16" s="14"/>
      <c r="O16" s="4"/>
      <c r="P16" s="14"/>
      <c r="Q16" s="4"/>
      <c r="R16" s="14"/>
      <c r="S16" s="4"/>
      <c r="T16" s="14"/>
      <c r="U16" s="4"/>
      <c r="V16" s="14"/>
    </row>
    <row r="17" spans="2:22" ht="12.75" customHeight="1" x14ac:dyDescent="0.2">
      <c r="B17" s="13">
        <v>4</v>
      </c>
      <c r="C17" s="4"/>
      <c r="D17" s="11" t="s">
        <v>26</v>
      </c>
      <c r="E17" s="4">
        <v>1</v>
      </c>
      <c r="F17" s="14">
        <v>141869.14613464163</v>
      </c>
      <c r="L17" s="30">
        <f t="shared" si="0"/>
        <v>151799.98636406654</v>
      </c>
      <c r="M17" s="14"/>
      <c r="N17" s="14"/>
      <c r="O17" s="4"/>
      <c r="P17" s="14"/>
      <c r="Q17" s="4"/>
      <c r="R17" s="14"/>
      <c r="S17" s="4"/>
      <c r="T17" s="14"/>
      <c r="U17" s="4"/>
      <c r="V17" s="14"/>
    </row>
    <row r="18" spans="2:22" ht="12.75" customHeight="1" x14ac:dyDescent="0.2">
      <c r="B18" s="13">
        <v>5</v>
      </c>
      <c r="C18" s="4"/>
      <c r="D18" s="11" t="s">
        <v>43</v>
      </c>
      <c r="E18" s="4">
        <v>1</v>
      </c>
      <c r="F18" s="14">
        <v>141869.03431877264</v>
      </c>
      <c r="L18" s="30">
        <f t="shared" si="0"/>
        <v>151799.86672108673</v>
      </c>
      <c r="M18" s="14"/>
      <c r="N18" s="14"/>
      <c r="O18" s="4"/>
      <c r="P18" s="14"/>
      <c r="Q18" s="4"/>
      <c r="R18" s="14"/>
      <c r="S18" s="4"/>
      <c r="T18" s="14"/>
      <c r="U18" s="4"/>
      <c r="V18" s="14"/>
    </row>
    <row r="19" spans="2:22" ht="12.75" customHeight="1" x14ac:dyDescent="0.2">
      <c r="B19" s="13">
        <v>6</v>
      </c>
      <c r="C19" s="4"/>
      <c r="D19" s="11" t="s">
        <v>25</v>
      </c>
      <c r="E19" s="4">
        <v>1</v>
      </c>
      <c r="F19" s="14">
        <v>133983.77768068388</v>
      </c>
      <c r="L19" s="30">
        <f t="shared" si="0"/>
        <v>143362.64211833177</v>
      </c>
      <c r="M19" s="14"/>
      <c r="N19" s="14"/>
      <c r="O19" s="4"/>
      <c r="P19" s="14"/>
      <c r="Q19" s="4"/>
      <c r="R19" s="14"/>
      <c r="S19" s="4"/>
      <c r="T19" s="14"/>
      <c r="U19" s="4"/>
      <c r="V19" s="14"/>
    </row>
    <row r="20" spans="2:22" ht="12.75" customHeight="1" x14ac:dyDescent="0.2">
      <c r="B20" s="13">
        <v>7</v>
      </c>
      <c r="C20" s="4"/>
      <c r="D20" s="12" t="s">
        <v>24</v>
      </c>
      <c r="E20" s="4">
        <v>1</v>
      </c>
      <c r="F20" s="14">
        <v>133983.77768068388</v>
      </c>
      <c r="L20" s="30">
        <f t="shared" si="0"/>
        <v>143362.64211833177</v>
      </c>
      <c r="M20" s="14"/>
      <c r="N20" s="14"/>
      <c r="O20" s="4"/>
      <c r="P20" s="14"/>
      <c r="Q20" s="4"/>
      <c r="R20" s="14"/>
      <c r="S20" s="4"/>
      <c r="T20" s="14"/>
      <c r="U20" s="4"/>
      <c r="V20" s="14"/>
    </row>
    <row r="21" spans="2:22" ht="12.75" customHeight="1" x14ac:dyDescent="0.2">
      <c r="B21" s="13">
        <v>8</v>
      </c>
      <c r="C21" s="4"/>
      <c r="D21" s="11" t="s">
        <v>55</v>
      </c>
      <c r="E21" s="4">
        <v>1</v>
      </c>
      <c r="F21" s="14">
        <v>120203.12900753497</v>
      </c>
      <c r="L21" s="30">
        <f t="shared" si="0"/>
        <v>128617.34803806242</v>
      </c>
      <c r="M21" s="14"/>
      <c r="N21" s="14"/>
      <c r="O21" s="4"/>
      <c r="P21" s="14"/>
      <c r="Q21" s="4"/>
      <c r="R21" s="14"/>
      <c r="S21" s="4"/>
      <c r="T21" s="14"/>
      <c r="U21" s="4"/>
      <c r="V21" s="14"/>
    </row>
    <row r="22" spans="2:22" ht="12.75" customHeight="1" x14ac:dyDescent="0.2">
      <c r="B22" s="13">
        <v>9</v>
      </c>
      <c r="C22" s="4"/>
      <c r="D22" s="11" t="s">
        <v>23</v>
      </c>
      <c r="E22" s="4">
        <v>1</v>
      </c>
      <c r="F22" s="14">
        <v>120203.12900753497</v>
      </c>
      <c r="L22" s="30">
        <f t="shared" si="0"/>
        <v>128617.34803806242</v>
      </c>
      <c r="M22" s="14"/>
      <c r="N22" s="14"/>
      <c r="O22" s="4"/>
      <c r="P22" s="14"/>
      <c r="Q22" s="4"/>
      <c r="R22" s="14"/>
      <c r="S22" s="4"/>
      <c r="T22" s="14"/>
      <c r="U22" s="4"/>
      <c r="V22" s="14"/>
    </row>
    <row r="23" spans="2:22" ht="12.75" customHeight="1" x14ac:dyDescent="0.2">
      <c r="B23" s="13">
        <v>10</v>
      </c>
      <c r="C23" s="4"/>
      <c r="D23" s="11" t="s">
        <v>22</v>
      </c>
      <c r="E23" s="4">
        <v>1</v>
      </c>
      <c r="F23" s="14">
        <v>118475.48647064653</v>
      </c>
      <c r="L23" s="30">
        <f t="shared" si="0"/>
        <v>126768.7705235918</v>
      </c>
      <c r="M23" s="14"/>
      <c r="N23" s="14"/>
      <c r="O23" s="4"/>
      <c r="P23" s="14"/>
      <c r="Q23" s="4"/>
      <c r="R23" s="14"/>
      <c r="S23" s="4"/>
      <c r="T23" s="14"/>
      <c r="U23" s="4"/>
      <c r="V23" s="14"/>
    </row>
    <row r="24" spans="2:22" ht="12.75" customHeight="1" x14ac:dyDescent="0.2">
      <c r="B24" s="13">
        <v>11</v>
      </c>
      <c r="C24" s="4"/>
      <c r="D24" s="11" t="s">
        <v>21</v>
      </c>
      <c r="E24" s="4">
        <v>1</v>
      </c>
      <c r="F24" s="14">
        <v>117569.67389054186</v>
      </c>
      <c r="L24" s="30">
        <f t="shared" si="0"/>
        <v>125799.55106287979</v>
      </c>
      <c r="M24" s="14"/>
      <c r="N24" s="14"/>
      <c r="O24" s="4"/>
      <c r="P24" s="14"/>
      <c r="Q24" s="4"/>
      <c r="R24" s="14"/>
      <c r="S24" s="4"/>
      <c r="T24" s="14"/>
      <c r="U24" s="4"/>
      <c r="V24" s="14"/>
    </row>
    <row r="25" spans="2:22" ht="12.75" customHeight="1" x14ac:dyDescent="0.2">
      <c r="B25" s="13">
        <v>12</v>
      </c>
      <c r="C25" s="4"/>
      <c r="D25" s="11" t="s">
        <v>20</v>
      </c>
      <c r="E25" s="4">
        <v>3</v>
      </c>
      <c r="F25" s="14">
        <v>115471.60799721992</v>
      </c>
      <c r="L25" s="30">
        <f t="shared" si="0"/>
        <v>123554.62055702532</v>
      </c>
      <c r="M25" s="14"/>
      <c r="N25" s="14"/>
      <c r="O25" s="4"/>
      <c r="P25" s="14"/>
      <c r="Q25" s="4"/>
      <c r="R25" s="14"/>
      <c r="S25" s="4"/>
      <c r="T25" s="14"/>
      <c r="U25" s="4"/>
      <c r="V25" s="14"/>
    </row>
    <row r="26" spans="2:22" ht="12.75" customHeight="1" x14ac:dyDescent="0.2">
      <c r="B26" s="13">
        <v>13</v>
      </c>
      <c r="C26" s="4"/>
      <c r="D26" s="11" t="s">
        <v>46</v>
      </c>
      <c r="E26" s="4">
        <v>1</v>
      </c>
      <c r="F26" s="14">
        <v>115471.60799721992</v>
      </c>
      <c r="L26" s="30">
        <f t="shared" si="0"/>
        <v>123554.62055702532</v>
      </c>
      <c r="M26" s="14"/>
      <c r="N26" s="14"/>
      <c r="O26" s="4"/>
      <c r="P26" s="14"/>
      <c r="Q26" s="4"/>
      <c r="R26" s="14"/>
      <c r="S26" s="4"/>
      <c r="T26" s="14"/>
      <c r="U26" s="4"/>
      <c r="V26" s="14"/>
    </row>
    <row r="27" spans="2:22" ht="12.75" customHeight="1" x14ac:dyDescent="0.2">
      <c r="B27" s="13">
        <v>14</v>
      </c>
      <c r="C27" s="4"/>
      <c r="D27" s="11" t="s">
        <v>19</v>
      </c>
      <c r="E27" s="4">
        <v>1</v>
      </c>
      <c r="F27" s="14">
        <v>110708.59350315946</v>
      </c>
      <c r="L27" s="30">
        <f t="shared" si="0"/>
        <v>118458.19504838063</v>
      </c>
      <c r="M27" s="14"/>
      <c r="N27" s="14"/>
      <c r="O27" s="4"/>
      <c r="P27" s="14"/>
      <c r="Q27" s="4"/>
      <c r="R27" s="14"/>
      <c r="S27" s="4"/>
      <c r="T27" s="14"/>
      <c r="U27" s="4"/>
      <c r="V27" s="14"/>
    </row>
    <row r="28" spans="2:22" ht="12.75" customHeight="1" x14ac:dyDescent="0.2">
      <c r="B28" s="13">
        <v>15</v>
      </c>
      <c r="C28" s="4"/>
      <c r="D28" s="11" t="s">
        <v>18</v>
      </c>
      <c r="E28" s="4">
        <v>1</v>
      </c>
      <c r="F28" s="14">
        <v>110488.13911694192</v>
      </c>
      <c r="L28" s="30">
        <f t="shared" si="0"/>
        <v>118222.30885512786</v>
      </c>
      <c r="M28" s="14"/>
      <c r="N28" s="14"/>
      <c r="O28" s="4"/>
      <c r="P28" s="14"/>
      <c r="Q28" s="4"/>
      <c r="R28" s="14"/>
      <c r="S28" s="4"/>
      <c r="T28" s="14"/>
      <c r="U28" s="4"/>
      <c r="V28" s="14"/>
    </row>
    <row r="29" spans="2:22" ht="12.75" customHeight="1" x14ac:dyDescent="0.2">
      <c r="B29" s="13">
        <v>16</v>
      </c>
      <c r="C29" s="4"/>
      <c r="D29" s="11" t="s">
        <v>51</v>
      </c>
      <c r="E29" s="4">
        <v>1</v>
      </c>
      <c r="F29" s="14">
        <v>108642.02109358289</v>
      </c>
      <c r="L29" s="30">
        <f t="shared" si="0"/>
        <v>116246.96257013371</v>
      </c>
      <c r="M29" s="14"/>
      <c r="N29" s="14"/>
      <c r="O29" s="4"/>
      <c r="P29" s="14"/>
      <c r="Q29" s="4"/>
      <c r="R29" s="14"/>
      <c r="S29" s="4"/>
      <c r="T29" s="14"/>
      <c r="U29" s="4"/>
      <c r="V29" s="14"/>
    </row>
    <row r="30" spans="2:22" ht="12.75" customHeight="1" x14ac:dyDescent="0.2">
      <c r="B30" s="13">
        <v>17</v>
      </c>
      <c r="C30" s="4"/>
      <c r="D30" s="11" t="s">
        <v>17</v>
      </c>
      <c r="E30" s="14">
        <v>1</v>
      </c>
      <c r="F30" s="14">
        <v>108642.02109358289</v>
      </c>
      <c r="G30" s="14"/>
      <c r="I30" s="14"/>
      <c r="K30" s="14"/>
      <c r="L30" s="30">
        <f t="shared" si="0"/>
        <v>116246.96257013371</v>
      </c>
      <c r="M30" s="14"/>
      <c r="N30" s="14"/>
      <c r="O30" s="4"/>
      <c r="P30" s="14"/>
      <c r="Q30" s="4"/>
      <c r="R30" s="14"/>
      <c r="S30" s="4"/>
      <c r="T30" s="14"/>
      <c r="U30" s="4"/>
      <c r="V30" s="14"/>
    </row>
    <row r="31" spans="2:22" ht="12.75" customHeight="1" x14ac:dyDescent="0.2">
      <c r="B31" s="13">
        <v>18</v>
      </c>
      <c r="C31" s="4"/>
      <c r="D31" s="11" t="s">
        <v>52</v>
      </c>
      <c r="E31" s="4">
        <v>1</v>
      </c>
      <c r="F31" s="14">
        <v>108564.02492307189</v>
      </c>
      <c r="L31" s="30">
        <f t="shared" si="0"/>
        <v>116163.50666768693</v>
      </c>
      <c r="M31" s="14"/>
      <c r="N31" s="14"/>
      <c r="O31" s="4"/>
      <c r="P31" s="14"/>
      <c r="Q31" s="4"/>
      <c r="R31" s="14"/>
      <c r="S31" s="4"/>
      <c r="T31" s="14"/>
      <c r="U31" s="4"/>
      <c r="V31" s="14"/>
    </row>
    <row r="32" spans="2:22" ht="12.75" customHeight="1" x14ac:dyDescent="0.2">
      <c r="B32" s="13">
        <v>19</v>
      </c>
      <c r="C32" s="4"/>
      <c r="D32" s="11" t="s">
        <v>16</v>
      </c>
      <c r="E32" s="4">
        <v>1</v>
      </c>
      <c r="F32" s="14">
        <v>106119.54301454966</v>
      </c>
      <c r="L32" s="30">
        <f t="shared" si="0"/>
        <v>113547.91102556814</v>
      </c>
      <c r="M32" s="14"/>
      <c r="N32" s="14"/>
      <c r="O32" s="4"/>
      <c r="P32" s="14"/>
      <c r="Q32" s="4"/>
      <c r="R32" s="14"/>
      <c r="S32" s="4"/>
      <c r="T32" s="14"/>
      <c r="U32" s="4"/>
      <c r="V32" s="14"/>
    </row>
    <row r="33" spans="2:22" ht="12.75" customHeight="1" x14ac:dyDescent="0.2">
      <c r="B33" s="13">
        <v>20</v>
      </c>
      <c r="C33" s="4"/>
      <c r="D33" s="11" t="s">
        <v>15</v>
      </c>
      <c r="E33" s="4">
        <v>1</v>
      </c>
      <c r="F33" s="14">
        <v>102745.24118468941</v>
      </c>
      <c r="L33" s="30">
        <f t="shared" si="0"/>
        <v>109937.40806761768</v>
      </c>
      <c r="M33" s="14"/>
      <c r="N33" s="14"/>
      <c r="O33" s="4"/>
      <c r="P33" s="14"/>
      <c r="Q33" s="4"/>
      <c r="R33" s="14"/>
      <c r="S33" s="4"/>
      <c r="T33" s="14"/>
      <c r="U33" s="4"/>
      <c r="V33" s="14"/>
    </row>
    <row r="34" spans="2:22" ht="12.75" customHeight="1" x14ac:dyDescent="0.2">
      <c r="B34" s="13">
        <v>21</v>
      </c>
      <c r="C34" s="4"/>
      <c r="D34" s="12" t="s">
        <v>45</v>
      </c>
      <c r="E34" s="4">
        <v>1</v>
      </c>
      <c r="F34" s="14">
        <v>102425.71306640096</v>
      </c>
      <c r="L34" s="30">
        <f t="shared" si="0"/>
        <v>109595.51298104903</v>
      </c>
      <c r="M34" s="14"/>
      <c r="N34" s="14"/>
      <c r="O34" s="4"/>
      <c r="P34" s="14"/>
      <c r="Q34" s="4"/>
      <c r="R34" s="14"/>
      <c r="S34" s="4"/>
      <c r="T34" s="14"/>
      <c r="U34" s="4"/>
      <c r="V34" s="14"/>
    </row>
    <row r="35" spans="2:22" ht="12.75" customHeight="1" x14ac:dyDescent="0.2">
      <c r="B35" s="13">
        <v>22</v>
      </c>
      <c r="C35" s="4"/>
      <c r="D35" s="11" t="s">
        <v>56</v>
      </c>
      <c r="E35" s="4">
        <v>1</v>
      </c>
      <c r="F35" s="14">
        <v>101211.05861937966</v>
      </c>
      <c r="L35" s="30">
        <f t="shared" si="0"/>
        <v>108295.83272273625</v>
      </c>
      <c r="M35" s="14"/>
      <c r="N35" s="14"/>
      <c r="O35" s="4"/>
      <c r="P35" s="14"/>
      <c r="Q35" s="4"/>
      <c r="R35" s="14"/>
      <c r="S35" s="4"/>
      <c r="T35" s="14"/>
      <c r="U35" s="4"/>
      <c r="V35" s="14"/>
    </row>
    <row r="36" spans="2:22" ht="12.75" customHeight="1" x14ac:dyDescent="0.2">
      <c r="B36" s="13">
        <v>23</v>
      </c>
      <c r="C36" s="4"/>
      <c r="D36" s="11" t="s">
        <v>14</v>
      </c>
      <c r="E36" s="4">
        <v>1</v>
      </c>
      <c r="F36" s="14">
        <v>101211.0314782332</v>
      </c>
      <c r="L36" s="30">
        <f t="shared" si="0"/>
        <v>108295.80368170953</v>
      </c>
      <c r="M36" s="14"/>
      <c r="N36" s="14"/>
      <c r="O36" s="4"/>
      <c r="P36" s="14"/>
      <c r="Q36" s="4"/>
      <c r="R36" s="14"/>
      <c r="S36" s="4"/>
      <c r="T36" s="14"/>
      <c r="U36" s="4"/>
      <c r="V36" s="14"/>
    </row>
    <row r="37" spans="2:22" ht="12.75" customHeight="1" x14ac:dyDescent="0.2">
      <c r="B37" s="13">
        <v>24</v>
      </c>
      <c r="C37" s="4"/>
      <c r="D37" s="11" t="s">
        <v>44</v>
      </c>
      <c r="E37" s="4">
        <v>1</v>
      </c>
      <c r="F37" s="14">
        <v>100931.98111617344</v>
      </c>
      <c r="L37" s="30">
        <f t="shared" si="0"/>
        <v>107997.21979430558</v>
      </c>
      <c r="M37" s="14"/>
      <c r="N37" s="14"/>
      <c r="O37" s="4"/>
      <c r="P37" s="14"/>
      <c r="Q37" s="4"/>
      <c r="R37" s="14"/>
      <c r="S37" s="4"/>
      <c r="T37" s="14"/>
      <c r="U37" s="4"/>
      <c r="V37" s="14"/>
    </row>
    <row r="38" spans="2:22" ht="12.75" customHeight="1" x14ac:dyDescent="0.2">
      <c r="B38" s="13">
        <v>25</v>
      </c>
      <c r="C38" s="4"/>
      <c r="D38" s="11" t="s">
        <v>57</v>
      </c>
      <c r="E38" s="4">
        <v>1</v>
      </c>
      <c r="F38" s="14">
        <v>95740.661770711187</v>
      </c>
      <c r="L38" s="30">
        <f t="shared" si="0"/>
        <v>102442.50809466098</v>
      </c>
      <c r="M38" s="14"/>
      <c r="N38" s="14"/>
      <c r="O38" s="4"/>
      <c r="P38" s="14"/>
      <c r="Q38" s="4"/>
      <c r="R38" s="14"/>
      <c r="S38" s="4"/>
      <c r="T38" s="14"/>
      <c r="U38" s="4"/>
      <c r="V38" s="14"/>
    </row>
    <row r="39" spans="2:22" ht="12.75" customHeight="1" x14ac:dyDescent="0.2">
      <c r="B39" s="13">
        <v>26</v>
      </c>
      <c r="C39" s="4"/>
      <c r="D39" s="11" t="s">
        <v>13</v>
      </c>
      <c r="E39" s="4">
        <v>1</v>
      </c>
      <c r="F39" s="14">
        <v>94595.927343151547</v>
      </c>
      <c r="L39" s="30">
        <f t="shared" si="0"/>
        <v>101217.64225717216</v>
      </c>
      <c r="M39" s="14"/>
      <c r="N39" s="14"/>
    </row>
    <row r="40" spans="2:22" ht="12.75" customHeight="1" x14ac:dyDescent="0.2">
      <c r="B40" s="13">
        <v>27</v>
      </c>
      <c r="C40" s="4"/>
      <c r="D40" s="11" t="s">
        <v>86</v>
      </c>
      <c r="E40" s="4">
        <v>1</v>
      </c>
      <c r="F40" s="14">
        <v>91696.879674582524</v>
      </c>
      <c r="L40" s="30">
        <f t="shared" si="0"/>
        <v>98115.661251803307</v>
      </c>
      <c r="M40" s="14"/>
      <c r="N40" s="14"/>
    </row>
    <row r="41" spans="2:22" ht="12.75" customHeight="1" x14ac:dyDescent="0.2">
      <c r="B41" s="13">
        <v>28</v>
      </c>
      <c r="C41" s="4"/>
      <c r="D41" s="11" t="s">
        <v>12</v>
      </c>
      <c r="E41" s="4">
        <v>2</v>
      </c>
      <c r="F41" s="14">
        <v>91696.879674582524</v>
      </c>
      <c r="L41" s="30">
        <f t="shared" si="0"/>
        <v>98115.661251803307</v>
      </c>
      <c r="M41" s="14"/>
      <c r="N41" s="14"/>
    </row>
    <row r="42" spans="2:22" ht="12.75" customHeight="1" x14ac:dyDescent="0.2">
      <c r="B42" s="13">
        <v>29</v>
      </c>
      <c r="C42" s="4"/>
      <c r="D42" s="11" t="s">
        <v>11</v>
      </c>
      <c r="E42" s="4">
        <v>2</v>
      </c>
      <c r="F42" s="14">
        <v>84271.108649175672</v>
      </c>
      <c r="L42" s="30">
        <f t="shared" si="0"/>
        <v>90170.086254617971</v>
      </c>
      <c r="M42" s="14"/>
      <c r="N42" s="14"/>
    </row>
    <row r="43" spans="2:22" ht="12.75" customHeight="1" x14ac:dyDescent="0.2">
      <c r="B43" s="13">
        <v>30</v>
      </c>
      <c r="C43" s="4"/>
      <c r="D43" s="11" t="s">
        <v>54</v>
      </c>
      <c r="E43" s="4">
        <v>1</v>
      </c>
      <c r="F43" s="14">
        <v>84137.56268680295</v>
      </c>
      <c r="L43" s="30">
        <f>F43*(1+$O$8)</f>
        <v>90027.19207487916</v>
      </c>
      <c r="M43" s="14"/>
      <c r="N43" s="14"/>
    </row>
    <row r="44" spans="2:22" ht="12.75" customHeight="1" x14ac:dyDescent="0.2">
      <c r="B44" s="13">
        <v>31</v>
      </c>
      <c r="C44" s="11"/>
      <c r="D44" s="11" t="s">
        <v>87</v>
      </c>
      <c r="E44" s="14">
        <v>6</v>
      </c>
      <c r="F44" s="14"/>
      <c r="G44" s="14"/>
      <c r="I44" s="14"/>
      <c r="K44" s="14"/>
      <c r="M44" s="14"/>
      <c r="N44" s="14"/>
    </row>
    <row r="45" spans="2:22" ht="12.75" customHeight="1" x14ac:dyDescent="0.2">
      <c r="B45" s="11"/>
      <c r="C45" s="11"/>
      <c r="D45" s="11" t="s">
        <v>88</v>
      </c>
      <c r="E45" s="14"/>
      <c r="F45" s="14">
        <v>83389.38</v>
      </c>
      <c r="G45" s="14"/>
      <c r="I45" s="14"/>
      <c r="K45" s="14"/>
      <c r="L45" s="14">
        <f t="shared" ref="L45:L51" si="1">F45*(1+$O$8)</f>
        <v>89226.636600000013</v>
      </c>
      <c r="M45" s="14"/>
      <c r="N45" s="14"/>
    </row>
    <row r="46" spans="2:22" ht="12.75" customHeight="1" x14ac:dyDescent="0.2">
      <c r="C46" s="11"/>
      <c r="D46" s="11" t="s">
        <v>89</v>
      </c>
      <c r="E46" s="14"/>
      <c r="F46" s="14">
        <v>68539.92</v>
      </c>
      <c r="G46" s="14"/>
      <c r="I46" s="14"/>
      <c r="K46" s="14"/>
      <c r="L46" s="14">
        <f t="shared" si="1"/>
        <v>73337.714399999997</v>
      </c>
      <c r="M46" s="14"/>
      <c r="N46" s="14"/>
    </row>
    <row r="47" spans="2:22" ht="12.75" customHeight="1" x14ac:dyDescent="0.2">
      <c r="B47" s="11"/>
      <c r="C47" s="11"/>
      <c r="D47" s="11" t="s">
        <v>90</v>
      </c>
      <c r="E47" s="14"/>
      <c r="F47" s="14">
        <v>65904.510000000009</v>
      </c>
      <c r="G47" s="14"/>
      <c r="I47" s="14"/>
      <c r="K47" s="14"/>
      <c r="L47" s="14">
        <f t="shared" si="1"/>
        <v>70517.825700000016</v>
      </c>
      <c r="M47" s="14"/>
      <c r="N47" s="14"/>
    </row>
    <row r="48" spans="2:22" ht="12.75" customHeight="1" x14ac:dyDescent="0.2">
      <c r="B48" s="11"/>
      <c r="C48" s="11"/>
      <c r="D48" s="11" t="s">
        <v>62</v>
      </c>
      <c r="E48" s="14"/>
      <c r="F48" s="14">
        <v>63369.68</v>
      </c>
      <c r="G48" s="14"/>
      <c r="I48" s="14"/>
      <c r="K48" s="14"/>
      <c r="L48" s="14">
        <f t="shared" si="1"/>
        <v>67805.5576</v>
      </c>
      <c r="M48" s="14"/>
      <c r="N48" s="14"/>
    </row>
    <row r="49" spans="1:17" ht="12.75" customHeight="1" x14ac:dyDescent="0.2">
      <c r="C49" s="11"/>
      <c r="D49" s="11" t="s">
        <v>91</v>
      </c>
      <c r="E49" s="14"/>
      <c r="F49" s="14">
        <v>60932.22</v>
      </c>
      <c r="G49" s="14"/>
      <c r="I49" s="14"/>
      <c r="K49" s="14"/>
      <c r="L49" s="14">
        <f t="shared" si="1"/>
        <v>65197.475400000003</v>
      </c>
      <c r="M49" s="14"/>
      <c r="N49" s="14"/>
    </row>
    <row r="50" spans="1:17" ht="12.75" customHeight="1" x14ac:dyDescent="0.2">
      <c r="C50" s="11"/>
      <c r="D50" s="11" t="s">
        <v>72</v>
      </c>
      <c r="E50" s="14"/>
      <c r="F50" s="14">
        <v>54168.75</v>
      </c>
      <c r="G50" s="14"/>
      <c r="I50" s="14"/>
      <c r="K50" s="14"/>
      <c r="L50" s="14">
        <f t="shared" si="1"/>
        <v>57960.5625</v>
      </c>
      <c r="M50" s="14"/>
      <c r="N50" s="14"/>
    </row>
    <row r="51" spans="1:17" ht="12.75" customHeight="1" x14ac:dyDescent="0.2">
      <c r="B51" s="11"/>
      <c r="C51" s="11"/>
      <c r="D51" s="11" t="s">
        <v>92</v>
      </c>
      <c r="E51" s="14"/>
      <c r="F51" s="14">
        <v>50081.350000000006</v>
      </c>
      <c r="G51" s="14"/>
      <c r="I51" s="14"/>
      <c r="K51" s="14"/>
      <c r="L51" s="14">
        <f t="shared" si="1"/>
        <v>53587.044500000011</v>
      </c>
      <c r="M51" s="14"/>
      <c r="N51" s="14"/>
    </row>
    <row r="52" spans="1:17" ht="12.75" customHeight="1" x14ac:dyDescent="0.2">
      <c r="B52" s="11"/>
      <c r="C52" s="11"/>
      <c r="D52" s="11" t="s">
        <v>113</v>
      </c>
      <c r="E52" s="14"/>
      <c r="F52" s="14">
        <v>46303.18</v>
      </c>
      <c r="G52" s="14"/>
      <c r="I52" s="14"/>
      <c r="K52" s="14"/>
      <c r="L52" s="14">
        <f>F52*(1+$O$8)</f>
        <v>49544.402600000001</v>
      </c>
      <c r="M52" s="14"/>
      <c r="N52" s="14"/>
    </row>
    <row r="53" spans="1:17" ht="12.75" customHeight="1" x14ac:dyDescent="0.2">
      <c r="B53" s="13">
        <v>32</v>
      </c>
      <c r="C53" s="11"/>
      <c r="D53" s="11" t="s">
        <v>93</v>
      </c>
      <c r="E53" s="14">
        <v>3</v>
      </c>
      <c r="F53" s="14"/>
      <c r="G53" s="14"/>
      <c r="I53" s="14"/>
      <c r="K53" s="14"/>
      <c r="M53" s="14"/>
      <c r="N53" s="14"/>
    </row>
    <row r="54" spans="1:17" s="29" customFormat="1" ht="12.75" customHeight="1" x14ac:dyDescent="0.2">
      <c r="A54" s="27"/>
      <c r="B54" s="28"/>
      <c r="D54" s="12" t="s">
        <v>94</v>
      </c>
      <c r="E54" s="30"/>
      <c r="F54" s="30">
        <v>81706.059210000007</v>
      </c>
      <c r="G54" s="30"/>
      <c r="H54" s="30"/>
      <c r="I54" s="30"/>
      <c r="J54" s="30"/>
      <c r="K54" s="30"/>
      <c r="L54" s="14">
        <f t="shared" ref="L54:L73" si="2">F54*(1+$O$8)</f>
        <v>87425.483354700016</v>
      </c>
      <c r="M54" s="30"/>
      <c r="N54" s="30"/>
    </row>
    <row r="55" spans="1:17" ht="12.75" customHeight="1" x14ac:dyDescent="0.2">
      <c r="B55" s="26"/>
      <c r="C55" s="11"/>
      <c r="D55" s="11" t="s">
        <v>121</v>
      </c>
      <c r="E55" s="14"/>
      <c r="F55" s="14">
        <v>80182.590000000011</v>
      </c>
      <c r="G55" s="14"/>
      <c r="I55" s="14"/>
      <c r="K55" s="14"/>
      <c r="L55" s="14">
        <f t="shared" si="2"/>
        <v>85795.371300000013</v>
      </c>
      <c r="M55" s="30"/>
      <c r="N55" s="30"/>
      <c r="O55" s="29"/>
      <c r="P55" s="29"/>
    </row>
    <row r="56" spans="1:17" s="29" customFormat="1" ht="12.75" customHeight="1" x14ac:dyDescent="0.2">
      <c r="A56" s="27"/>
      <c r="B56" s="28"/>
      <c r="D56" s="12" t="s">
        <v>95</v>
      </c>
      <c r="E56" s="30"/>
      <c r="F56" s="30">
        <v>78563.72815000001</v>
      </c>
      <c r="G56" s="30"/>
      <c r="H56" s="30"/>
      <c r="I56" s="30"/>
      <c r="J56" s="30"/>
      <c r="K56" s="30"/>
      <c r="L56" s="14">
        <f t="shared" si="2"/>
        <v>84063.189120500014</v>
      </c>
      <c r="M56" s="30"/>
      <c r="N56" s="30"/>
    </row>
    <row r="57" spans="1:17" s="29" customFormat="1" ht="12.75" customHeight="1" x14ac:dyDescent="0.2">
      <c r="A57" s="27"/>
      <c r="B57" s="28"/>
      <c r="D57" s="12" t="s">
        <v>96</v>
      </c>
      <c r="E57" s="30"/>
      <c r="F57" s="30">
        <v>75541.33339</v>
      </c>
      <c r="G57" s="30"/>
      <c r="H57" s="30"/>
      <c r="I57" s="30"/>
      <c r="J57" s="30"/>
      <c r="K57" s="30"/>
      <c r="L57" s="14">
        <f t="shared" si="2"/>
        <v>80829.226727300003</v>
      </c>
      <c r="M57" s="30"/>
      <c r="N57" s="30"/>
    </row>
    <row r="58" spans="1:17" s="29" customFormat="1" ht="12.75" customHeight="1" x14ac:dyDescent="0.2">
      <c r="A58" s="27"/>
      <c r="B58" s="28"/>
      <c r="D58" s="12" t="s">
        <v>97</v>
      </c>
      <c r="E58" s="30"/>
      <c r="F58" s="30">
        <v>67156.695689999993</v>
      </c>
      <c r="G58" s="30"/>
      <c r="H58" s="30"/>
      <c r="I58" s="30"/>
      <c r="J58" s="30"/>
      <c r="K58" s="30"/>
      <c r="L58" s="14">
        <f t="shared" si="2"/>
        <v>71857.664388299992</v>
      </c>
      <c r="M58" s="30"/>
      <c r="N58" s="30"/>
    </row>
    <row r="59" spans="1:17" s="29" customFormat="1" ht="12.75" customHeight="1" x14ac:dyDescent="0.2">
      <c r="A59" s="27"/>
      <c r="B59" s="28"/>
      <c r="D59" s="12" t="s">
        <v>63</v>
      </c>
      <c r="E59" s="30"/>
      <c r="F59" s="30">
        <v>64573.70392</v>
      </c>
      <c r="G59" s="30"/>
      <c r="H59" s="30"/>
      <c r="I59" s="30"/>
      <c r="J59" s="30"/>
      <c r="K59" s="30"/>
      <c r="L59" s="14">
        <f t="shared" si="2"/>
        <v>69093.863194400008</v>
      </c>
      <c r="M59" s="30"/>
      <c r="N59" s="30"/>
    </row>
    <row r="60" spans="1:17" s="29" customFormat="1" ht="12.75" customHeight="1" x14ac:dyDescent="0.2">
      <c r="A60" s="27"/>
      <c r="B60" s="28"/>
      <c r="D60" s="12" t="s">
        <v>98</v>
      </c>
      <c r="E60" s="30"/>
      <c r="F60" s="30">
        <v>59702.109479999999</v>
      </c>
      <c r="G60" s="14"/>
      <c r="H60" s="14"/>
      <c r="I60" s="14"/>
      <c r="J60" s="14"/>
      <c r="K60" s="14"/>
      <c r="L60" s="14">
        <f t="shared" si="2"/>
        <v>63881.2571436</v>
      </c>
      <c r="M60" s="30"/>
      <c r="N60" s="30"/>
      <c r="Q60" s="27"/>
    </row>
    <row r="61" spans="1:17" s="52" customFormat="1" ht="12.75" customHeight="1" x14ac:dyDescent="0.25">
      <c r="A61" s="48"/>
      <c r="B61" s="49"/>
      <c r="C61" s="49"/>
      <c r="D61" s="50" t="s">
        <v>122</v>
      </c>
      <c r="E61" s="48"/>
      <c r="F61" s="51">
        <v>56335.5</v>
      </c>
      <c r="G61" s="14"/>
      <c r="H61" s="14"/>
      <c r="I61" s="14"/>
      <c r="J61" s="14"/>
      <c r="K61" s="14"/>
      <c r="L61" s="14">
        <f t="shared" si="2"/>
        <v>60278.985000000001</v>
      </c>
      <c r="M61" s="30"/>
      <c r="N61" s="30"/>
      <c r="O61" s="51"/>
      <c r="P61" s="51"/>
    </row>
    <row r="62" spans="1:17" s="29" customFormat="1" ht="12.75" customHeight="1" x14ac:dyDescent="0.2">
      <c r="A62" s="27"/>
      <c r="B62" s="28"/>
      <c r="D62" s="50" t="s">
        <v>99</v>
      </c>
      <c r="E62" s="48"/>
      <c r="F62" s="51">
        <v>51032.895649999999</v>
      </c>
      <c r="G62" s="14"/>
      <c r="H62" s="14"/>
      <c r="I62" s="14"/>
      <c r="J62" s="14"/>
      <c r="K62" s="14"/>
      <c r="L62" s="14">
        <f t="shared" si="2"/>
        <v>54605.198345500001</v>
      </c>
      <c r="M62" s="30"/>
      <c r="N62" s="30"/>
      <c r="Q62" s="27"/>
    </row>
    <row r="63" spans="1:17" s="54" customFormat="1" ht="12.75" customHeight="1" x14ac:dyDescent="0.2">
      <c r="A63" s="53"/>
      <c r="B63" s="26"/>
      <c r="C63" s="49"/>
      <c r="D63" s="50" t="s">
        <v>123</v>
      </c>
      <c r="E63" s="48"/>
      <c r="F63" s="51">
        <v>42809.630000000005</v>
      </c>
      <c r="G63" s="14"/>
      <c r="H63" s="14"/>
      <c r="I63" s="14"/>
      <c r="J63" s="14"/>
      <c r="K63" s="14"/>
      <c r="L63" s="14">
        <f t="shared" si="2"/>
        <v>45806.304100000008</v>
      </c>
      <c r="M63" s="30"/>
      <c r="N63" s="30"/>
    </row>
    <row r="64" spans="1:17" s="29" customFormat="1" ht="12.75" customHeight="1" x14ac:dyDescent="0.2">
      <c r="A64" s="27"/>
      <c r="B64" s="28"/>
      <c r="C64" s="49"/>
      <c r="D64" s="50" t="s">
        <v>136</v>
      </c>
      <c r="E64" s="48"/>
      <c r="F64" s="51">
        <v>42809.630000000005</v>
      </c>
      <c r="G64" s="14"/>
      <c r="H64" s="14"/>
      <c r="I64" s="14"/>
      <c r="J64" s="14"/>
      <c r="K64" s="14"/>
      <c r="L64" s="14">
        <f t="shared" si="2"/>
        <v>45806.304100000008</v>
      </c>
      <c r="M64" s="30"/>
      <c r="N64" s="30"/>
      <c r="Q64" s="27"/>
    </row>
    <row r="65" spans="1:17" s="29" customFormat="1" ht="12.75" customHeight="1" x14ac:dyDescent="0.2">
      <c r="A65" s="27"/>
      <c r="B65" s="28"/>
      <c r="D65" s="50" t="s">
        <v>124</v>
      </c>
      <c r="E65" s="48"/>
      <c r="F65" s="51">
        <v>42809.630000000005</v>
      </c>
      <c r="G65" s="14"/>
      <c r="H65" s="14"/>
      <c r="I65" s="14"/>
      <c r="J65" s="14"/>
      <c r="K65" s="14"/>
      <c r="L65" s="14">
        <f t="shared" si="2"/>
        <v>45806.304100000008</v>
      </c>
      <c r="M65" s="30"/>
      <c r="N65" s="30"/>
      <c r="Q65" s="27"/>
    </row>
    <row r="66" spans="1:17" s="29" customFormat="1" ht="12.75" customHeight="1" x14ac:dyDescent="0.2">
      <c r="A66" s="27"/>
      <c r="B66" s="28"/>
      <c r="D66" s="50" t="s">
        <v>125</v>
      </c>
      <c r="E66" s="48"/>
      <c r="F66" s="51">
        <v>41163.97</v>
      </c>
      <c r="G66" s="14"/>
      <c r="H66" s="14"/>
      <c r="I66" s="14"/>
      <c r="J66" s="14"/>
      <c r="K66" s="14"/>
      <c r="L66" s="14">
        <f t="shared" si="2"/>
        <v>44045.447900000006</v>
      </c>
      <c r="M66" s="30"/>
      <c r="N66" s="30"/>
      <c r="Q66" s="27"/>
    </row>
    <row r="67" spans="1:17" s="29" customFormat="1" ht="12.75" customHeight="1" x14ac:dyDescent="0.2">
      <c r="A67" s="27"/>
      <c r="B67" s="28"/>
      <c r="D67" s="50" t="s">
        <v>126</v>
      </c>
      <c r="E67" s="48"/>
      <c r="F67" s="51">
        <v>35186.950000000004</v>
      </c>
      <c r="G67" s="14"/>
      <c r="H67" s="14"/>
      <c r="I67" s="14"/>
      <c r="J67" s="14"/>
      <c r="K67" s="14"/>
      <c r="L67" s="14">
        <f t="shared" si="2"/>
        <v>37650.036500000009</v>
      </c>
      <c r="M67" s="30"/>
      <c r="N67" s="30"/>
      <c r="Q67" s="27"/>
    </row>
    <row r="68" spans="1:17" ht="12.75" customHeight="1" x14ac:dyDescent="0.2">
      <c r="B68" s="13">
        <v>33</v>
      </c>
      <c r="C68" s="4"/>
      <c r="D68" s="50" t="s">
        <v>58</v>
      </c>
      <c r="E68" s="48">
        <v>1</v>
      </c>
      <c r="F68" s="51">
        <v>77098.850000000006</v>
      </c>
      <c r="G68" s="48"/>
      <c r="H68" s="48"/>
      <c r="I68" s="48"/>
      <c r="J68" s="48"/>
      <c r="K68" s="48"/>
      <c r="L68" s="14">
        <f t="shared" si="2"/>
        <v>82495.769500000009</v>
      </c>
      <c r="M68" s="14"/>
      <c r="N68" s="14"/>
    </row>
    <row r="69" spans="1:17" ht="12.75" customHeight="1" x14ac:dyDescent="0.2">
      <c r="B69" s="13">
        <v>34</v>
      </c>
      <c r="C69" s="4"/>
      <c r="D69" s="11" t="s">
        <v>59</v>
      </c>
      <c r="E69" s="14">
        <v>1</v>
      </c>
      <c r="F69" s="14">
        <v>71282.33</v>
      </c>
      <c r="G69" s="14"/>
      <c r="I69" s="14"/>
      <c r="K69" s="14"/>
      <c r="L69" s="14">
        <f t="shared" si="2"/>
        <v>76272.093100000013</v>
      </c>
      <c r="M69" s="14"/>
      <c r="N69" s="14"/>
    </row>
    <row r="70" spans="1:17" ht="12.75" customHeight="1" x14ac:dyDescent="0.2">
      <c r="B70" s="13">
        <v>35</v>
      </c>
      <c r="C70" s="4"/>
      <c r="D70" s="11" t="s">
        <v>47</v>
      </c>
      <c r="E70" s="4">
        <v>5</v>
      </c>
      <c r="F70" s="14">
        <v>69896.960601261861</v>
      </c>
      <c r="L70" s="14">
        <f t="shared" si="2"/>
        <v>74789.747843350196</v>
      </c>
      <c r="M70" s="14"/>
      <c r="N70" s="14"/>
    </row>
    <row r="71" spans="1:17" ht="12.75" customHeight="1" x14ac:dyDescent="0.2">
      <c r="B71" s="13">
        <v>36</v>
      </c>
      <c r="C71" s="4"/>
      <c r="D71" s="11" t="s">
        <v>116</v>
      </c>
      <c r="E71" s="4">
        <v>1</v>
      </c>
      <c r="F71" s="14">
        <v>69896.960601261861</v>
      </c>
      <c r="L71" s="14">
        <f t="shared" si="2"/>
        <v>74789.747843350196</v>
      </c>
      <c r="M71" s="14"/>
      <c r="N71" s="14"/>
    </row>
    <row r="72" spans="1:17" ht="12.75" customHeight="1" x14ac:dyDescent="0.2">
      <c r="B72" s="13">
        <v>37</v>
      </c>
      <c r="C72" s="4"/>
      <c r="D72" s="11" t="s">
        <v>117</v>
      </c>
      <c r="E72" s="4">
        <v>1</v>
      </c>
      <c r="F72" s="14">
        <v>69896.960601261861</v>
      </c>
      <c r="L72" s="14">
        <f t="shared" si="2"/>
        <v>74789.747843350196</v>
      </c>
      <c r="M72" s="14"/>
      <c r="N72" s="14"/>
    </row>
    <row r="73" spans="1:17" ht="12.75" customHeight="1" x14ac:dyDescent="0.2">
      <c r="B73" s="13">
        <v>38</v>
      </c>
      <c r="C73" s="4"/>
      <c r="D73" s="24" t="s">
        <v>60</v>
      </c>
      <c r="E73" s="14">
        <v>1</v>
      </c>
      <c r="F73" s="14">
        <v>69842.178479999988</v>
      </c>
      <c r="G73" s="14"/>
      <c r="I73" s="14"/>
      <c r="K73" s="14"/>
      <c r="L73" s="14">
        <f t="shared" si="2"/>
        <v>74731.130973599997</v>
      </c>
      <c r="M73" s="14"/>
      <c r="N73" s="14"/>
    </row>
    <row r="74" spans="1:17" ht="12.75" customHeight="1" x14ac:dyDescent="0.2">
      <c r="B74" s="13">
        <v>39</v>
      </c>
      <c r="C74" s="4"/>
      <c r="D74" s="11" t="s">
        <v>61</v>
      </c>
      <c r="E74" s="14">
        <v>1</v>
      </c>
      <c r="F74" s="14">
        <v>68539.92</v>
      </c>
      <c r="G74" s="14"/>
      <c r="I74" s="14"/>
      <c r="K74" s="14"/>
      <c r="L74" s="14">
        <f>F74*(1+$O$8)</f>
        <v>73337.714399999997</v>
      </c>
      <c r="M74" s="14"/>
      <c r="N74" s="14"/>
    </row>
    <row r="75" spans="1:17" s="29" customFormat="1" ht="12.75" customHeight="1" x14ac:dyDescent="0.2">
      <c r="A75" s="27"/>
      <c r="B75" s="13">
        <v>40</v>
      </c>
      <c r="D75" s="12" t="s">
        <v>101</v>
      </c>
      <c r="E75" s="30">
        <v>10</v>
      </c>
      <c r="F75" s="30"/>
      <c r="G75" s="30"/>
      <c r="H75" s="30"/>
      <c r="I75" s="30"/>
      <c r="J75" s="30"/>
      <c r="K75" s="30"/>
      <c r="L75" s="30"/>
      <c r="M75" s="30"/>
      <c r="N75" s="27"/>
      <c r="O75" s="27"/>
      <c r="Q75" s="27"/>
    </row>
    <row r="76" spans="1:17" s="29" customFormat="1" ht="12.75" customHeight="1" x14ac:dyDescent="0.2">
      <c r="A76" s="27"/>
      <c r="B76" s="31"/>
      <c r="D76" s="12" t="s">
        <v>102</v>
      </c>
      <c r="E76" s="30"/>
      <c r="F76" s="30">
        <v>67156.695689999993</v>
      </c>
      <c r="G76" s="30"/>
      <c r="H76" s="30"/>
      <c r="I76" s="30"/>
      <c r="J76" s="30"/>
      <c r="K76" s="30"/>
      <c r="L76" s="14">
        <f t="shared" ref="L76:L80" si="3">F76*(1+$O$8)</f>
        <v>71857.664388299992</v>
      </c>
      <c r="M76" s="30"/>
      <c r="N76" s="30"/>
      <c r="O76" s="30"/>
      <c r="Q76" s="30"/>
    </row>
    <row r="77" spans="1:17" s="29" customFormat="1" ht="12.75" customHeight="1" x14ac:dyDescent="0.2">
      <c r="A77" s="27"/>
      <c r="B77" s="31"/>
      <c r="D77" s="12" t="s">
        <v>103</v>
      </c>
      <c r="E77" s="30"/>
      <c r="F77" s="30">
        <v>64573.70392</v>
      </c>
      <c r="G77" s="14"/>
      <c r="H77" s="14"/>
      <c r="I77" s="14"/>
      <c r="J77" s="14"/>
      <c r="K77" s="14"/>
      <c r="L77" s="14">
        <f t="shared" si="3"/>
        <v>69093.863194400008</v>
      </c>
      <c r="M77" s="30"/>
      <c r="N77" s="30"/>
      <c r="Q77" s="27"/>
    </row>
    <row r="78" spans="1:17" ht="12.75" customHeight="1" x14ac:dyDescent="0.2">
      <c r="C78" s="11"/>
      <c r="D78" s="11" t="s">
        <v>66</v>
      </c>
      <c r="E78" s="14"/>
      <c r="F78" s="14">
        <v>62089.932179999996</v>
      </c>
      <c r="G78" s="14"/>
      <c r="I78" s="14"/>
      <c r="K78" s="14"/>
      <c r="L78" s="14">
        <f t="shared" si="3"/>
        <v>66436.227432600004</v>
      </c>
      <c r="M78" s="30"/>
      <c r="N78" s="30"/>
    </row>
    <row r="79" spans="1:17" s="29" customFormat="1" ht="12.75" customHeight="1" x14ac:dyDescent="0.2">
      <c r="A79" s="27"/>
      <c r="B79" s="31"/>
      <c r="D79" s="12" t="s">
        <v>76</v>
      </c>
      <c r="E79" s="30"/>
      <c r="F79" s="30">
        <v>47182.940419999999</v>
      </c>
      <c r="G79" s="30"/>
      <c r="H79" s="30"/>
      <c r="I79" s="30"/>
      <c r="J79" s="30"/>
      <c r="K79" s="30"/>
      <c r="L79" s="14">
        <f t="shared" si="3"/>
        <v>50485.746249399999</v>
      </c>
      <c r="M79" s="30"/>
      <c r="N79" s="30"/>
      <c r="Q79" s="27"/>
    </row>
    <row r="80" spans="1:17" s="29" customFormat="1" ht="12.75" customHeight="1" x14ac:dyDescent="0.2">
      <c r="A80" s="27"/>
      <c r="B80" s="31"/>
      <c r="D80" s="12" t="s">
        <v>104</v>
      </c>
      <c r="E80" s="30"/>
      <c r="F80" s="30">
        <v>41946.085429999992</v>
      </c>
      <c r="G80" s="14"/>
      <c r="H80" s="14"/>
      <c r="I80" s="14"/>
      <c r="J80" s="14"/>
      <c r="K80" s="14"/>
      <c r="L80" s="14">
        <f t="shared" si="3"/>
        <v>44882.311410099996</v>
      </c>
      <c r="M80" s="30"/>
      <c r="N80" s="30"/>
      <c r="Q80" s="27"/>
    </row>
    <row r="81" spans="1:18" ht="12" customHeight="1" x14ac:dyDescent="0.2">
      <c r="B81" s="13">
        <v>41</v>
      </c>
      <c r="C81" s="4"/>
      <c r="D81" s="24" t="s">
        <v>100</v>
      </c>
      <c r="E81" s="14">
        <v>1</v>
      </c>
      <c r="F81" s="30">
        <v>65904.510000000009</v>
      </c>
      <c r="G81" s="14"/>
      <c r="H81" s="30"/>
      <c r="I81" s="14"/>
      <c r="J81" s="30"/>
      <c r="K81" s="14"/>
      <c r="L81" s="14">
        <f>F81*(1+$O$8)</f>
        <v>70517.825700000016</v>
      </c>
      <c r="N81" s="14"/>
    </row>
    <row r="82" spans="1:18" s="29" customFormat="1" ht="12.75" customHeight="1" x14ac:dyDescent="0.2">
      <c r="A82" s="27"/>
      <c r="B82" s="13">
        <v>42</v>
      </c>
      <c r="D82" s="12" t="s">
        <v>105</v>
      </c>
      <c r="E82" s="30">
        <v>16</v>
      </c>
      <c r="F82" s="30"/>
      <c r="G82" s="30"/>
      <c r="H82" s="30"/>
      <c r="I82" s="30"/>
      <c r="J82" s="30"/>
      <c r="K82" s="30"/>
      <c r="L82" s="30"/>
      <c r="M82" s="30"/>
      <c r="N82" s="27"/>
      <c r="O82" s="30"/>
      <c r="P82" s="27"/>
      <c r="Q82" s="30"/>
      <c r="R82" s="27"/>
    </row>
    <row r="83" spans="1:18" s="29" customFormat="1" ht="12.75" customHeight="1" x14ac:dyDescent="0.2">
      <c r="A83" s="27"/>
      <c r="B83" s="28"/>
      <c r="D83" s="12" t="s">
        <v>106</v>
      </c>
      <c r="E83" s="30"/>
      <c r="F83" s="30">
        <v>60932.22</v>
      </c>
      <c r="G83" s="14"/>
      <c r="H83" s="14"/>
      <c r="I83" s="14"/>
      <c r="J83" s="14"/>
      <c r="K83" s="14"/>
      <c r="L83" s="14">
        <f t="shared" ref="L83:L92" si="4">F83*(1+$O$8)</f>
        <v>65197.475400000003</v>
      </c>
      <c r="M83" s="30"/>
      <c r="N83" s="30"/>
      <c r="O83" s="27"/>
      <c r="Q83" s="27"/>
    </row>
    <row r="84" spans="1:18" s="29" customFormat="1" ht="12.75" customHeight="1" x14ac:dyDescent="0.2">
      <c r="A84" s="27"/>
      <c r="B84" s="28"/>
      <c r="D84" s="12" t="s">
        <v>107</v>
      </c>
      <c r="E84" s="30"/>
      <c r="F84" s="30">
        <v>60932.22</v>
      </c>
      <c r="G84" s="30"/>
      <c r="H84" s="30"/>
      <c r="I84" s="30"/>
      <c r="J84" s="30"/>
      <c r="K84" s="30"/>
      <c r="L84" s="14">
        <f t="shared" si="4"/>
        <v>65197.475400000003</v>
      </c>
      <c r="M84" s="30"/>
      <c r="N84" s="30"/>
      <c r="O84" s="27"/>
      <c r="Q84" s="27"/>
    </row>
    <row r="85" spans="1:18" s="29" customFormat="1" ht="12.75" customHeight="1" x14ac:dyDescent="0.2">
      <c r="A85" s="27"/>
      <c r="B85" s="28"/>
      <c r="D85" s="12" t="s">
        <v>108</v>
      </c>
      <c r="E85" s="30"/>
      <c r="F85" s="30">
        <v>56335.5</v>
      </c>
      <c r="G85" s="14"/>
      <c r="H85" s="14"/>
      <c r="I85" s="14"/>
      <c r="J85" s="14"/>
      <c r="K85" s="14"/>
      <c r="L85" s="14">
        <f t="shared" si="4"/>
        <v>60278.985000000001</v>
      </c>
      <c r="M85" s="30"/>
      <c r="N85" s="30"/>
      <c r="O85" s="27"/>
      <c r="Q85" s="27"/>
    </row>
    <row r="86" spans="1:18" ht="12.75" customHeight="1" x14ac:dyDescent="0.2">
      <c r="C86" s="11"/>
      <c r="D86" s="12" t="s">
        <v>71</v>
      </c>
      <c r="E86" s="14"/>
      <c r="F86" s="14">
        <v>54168.75</v>
      </c>
      <c r="G86" s="14"/>
      <c r="I86" s="14"/>
      <c r="K86" s="14"/>
      <c r="L86" s="14">
        <f t="shared" si="4"/>
        <v>57960.5625</v>
      </c>
      <c r="M86" s="14"/>
      <c r="N86" s="14"/>
    </row>
    <row r="87" spans="1:18" s="29" customFormat="1" ht="12.75" customHeight="1" x14ac:dyDescent="0.2">
      <c r="A87" s="27"/>
      <c r="B87" s="28"/>
      <c r="D87" s="12" t="s">
        <v>109</v>
      </c>
      <c r="E87" s="30"/>
      <c r="F87" s="30">
        <v>54168.75</v>
      </c>
      <c r="G87" s="14"/>
      <c r="H87" s="14"/>
      <c r="I87" s="14"/>
      <c r="J87" s="14"/>
      <c r="K87" s="14"/>
      <c r="L87" s="14">
        <f t="shared" si="4"/>
        <v>57960.5625</v>
      </c>
      <c r="M87" s="30"/>
      <c r="N87" s="30"/>
      <c r="O87" s="27"/>
      <c r="Q87" s="27"/>
    </row>
    <row r="88" spans="1:18" ht="12.75" customHeight="1" x14ac:dyDescent="0.2">
      <c r="C88" s="11"/>
      <c r="D88" s="12" t="s">
        <v>74</v>
      </c>
      <c r="E88" s="14"/>
      <c r="F88" s="14">
        <v>48155.350000000006</v>
      </c>
      <c r="G88" s="14"/>
      <c r="I88" s="14"/>
      <c r="K88" s="14"/>
      <c r="L88" s="14">
        <f t="shared" si="4"/>
        <v>51526.224500000011</v>
      </c>
      <c r="M88" s="14"/>
      <c r="N88" s="14"/>
    </row>
    <row r="89" spans="1:18" s="29" customFormat="1" ht="12.75" customHeight="1" x14ac:dyDescent="0.2">
      <c r="A89" s="27"/>
      <c r="B89" s="28"/>
      <c r="D89" s="12" t="s">
        <v>110</v>
      </c>
      <c r="E89" s="30"/>
      <c r="F89" s="30">
        <v>48155.350000000006</v>
      </c>
      <c r="G89" s="14"/>
      <c r="H89" s="14"/>
      <c r="I89" s="14"/>
      <c r="J89" s="14"/>
      <c r="K89" s="14"/>
      <c r="L89" s="14">
        <f t="shared" si="4"/>
        <v>51526.224500000011</v>
      </c>
      <c r="M89" s="30"/>
      <c r="N89" s="30"/>
      <c r="O89" s="27"/>
      <c r="Q89" s="27"/>
    </row>
    <row r="90" spans="1:18" ht="12.75" customHeight="1" x14ac:dyDescent="0.2">
      <c r="C90" s="11"/>
      <c r="D90" s="12" t="s">
        <v>80</v>
      </c>
      <c r="E90" s="14"/>
      <c r="F90" s="14">
        <v>42809.630000000005</v>
      </c>
      <c r="G90" s="14"/>
      <c r="I90" s="14"/>
      <c r="K90" s="14"/>
      <c r="L90" s="14">
        <f t="shared" si="4"/>
        <v>45806.304100000008</v>
      </c>
      <c r="M90" s="14"/>
      <c r="N90" s="14"/>
    </row>
    <row r="91" spans="1:18" ht="12.75" customHeight="1" x14ac:dyDescent="0.2">
      <c r="C91" s="11"/>
      <c r="D91" s="12" t="s">
        <v>131</v>
      </c>
      <c r="E91" s="14"/>
      <c r="F91" s="14">
        <v>35186.950000000004</v>
      </c>
      <c r="G91" s="14"/>
      <c r="I91" s="14"/>
      <c r="K91" s="14"/>
      <c r="L91" s="14">
        <f t="shared" si="4"/>
        <v>37650.036500000009</v>
      </c>
      <c r="M91" s="14"/>
      <c r="N91" s="14"/>
    </row>
    <row r="92" spans="1:18" ht="12.75" customHeight="1" x14ac:dyDescent="0.2">
      <c r="B92" s="13">
        <v>43</v>
      </c>
      <c r="C92" s="4"/>
      <c r="D92" s="11" t="s">
        <v>67</v>
      </c>
      <c r="E92" s="14">
        <v>1</v>
      </c>
      <c r="F92" s="14">
        <v>60932.22</v>
      </c>
      <c r="G92" s="14"/>
      <c r="I92" s="14"/>
      <c r="K92" s="14"/>
      <c r="L92" s="14">
        <f t="shared" si="4"/>
        <v>65197.475400000003</v>
      </c>
    </row>
    <row r="93" spans="1:18" ht="12.75" customHeight="1" x14ac:dyDescent="0.2">
      <c r="B93" s="13">
        <v>44</v>
      </c>
      <c r="C93" s="11"/>
      <c r="D93" s="11" t="s">
        <v>64</v>
      </c>
      <c r="E93" s="14">
        <v>1</v>
      </c>
      <c r="F93" s="14">
        <v>60932.22</v>
      </c>
      <c r="G93" s="14"/>
      <c r="I93" s="14"/>
      <c r="K93" s="14"/>
      <c r="L93" s="14">
        <f>F93*(1+$O$8)</f>
        <v>65197.475400000003</v>
      </c>
      <c r="M93" s="14"/>
      <c r="N93" s="14"/>
    </row>
    <row r="94" spans="1:18" ht="12.75" customHeight="1" x14ac:dyDescent="0.2">
      <c r="B94" s="13">
        <v>45</v>
      </c>
      <c r="C94" s="11"/>
      <c r="D94" s="11" t="s">
        <v>127</v>
      </c>
      <c r="E94" s="14">
        <v>3</v>
      </c>
      <c r="F94" s="14"/>
      <c r="G94" s="14"/>
      <c r="I94" s="14"/>
      <c r="K94" s="14"/>
      <c r="M94" s="14"/>
      <c r="N94" s="14"/>
    </row>
    <row r="95" spans="1:18" s="52" customFormat="1" ht="12.75" customHeight="1" x14ac:dyDescent="0.25">
      <c r="A95" s="48"/>
      <c r="C95" s="49"/>
      <c r="D95" s="50" t="s">
        <v>128</v>
      </c>
      <c r="E95" s="48"/>
      <c r="F95" s="51">
        <v>60932.22</v>
      </c>
      <c r="G95" s="14"/>
      <c r="H95" s="14"/>
      <c r="I95" s="14"/>
      <c r="J95" s="14"/>
      <c r="K95" s="14"/>
      <c r="L95" s="14">
        <f t="shared" ref="L95:L107" si="5">F95*(1+$O$8)</f>
        <v>65197.475400000003</v>
      </c>
      <c r="M95" s="48"/>
      <c r="N95" s="51"/>
      <c r="O95" s="51"/>
      <c r="P95" s="51"/>
    </row>
    <row r="96" spans="1:18" s="29" customFormat="1" ht="12.75" customHeight="1" x14ac:dyDescent="0.2">
      <c r="A96" s="27"/>
      <c r="B96" s="31"/>
      <c r="C96" s="55"/>
      <c r="D96" s="24" t="s">
        <v>129</v>
      </c>
      <c r="E96" s="27"/>
      <c r="F96" s="30">
        <v>52085.460000000006</v>
      </c>
      <c r="G96" s="14"/>
      <c r="H96" s="14"/>
      <c r="I96" s="14"/>
      <c r="J96" s="14"/>
      <c r="K96" s="14"/>
      <c r="L96" s="14">
        <f t="shared" si="5"/>
        <v>55731.442200000012</v>
      </c>
      <c r="M96" s="48"/>
      <c r="N96" s="51"/>
    </row>
    <row r="97" spans="2:14" ht="12.75" customHeight="1" x14ac:dyDescent="0.2">
      <c r="B97" s="11"/>
      <c r="C97" s="4"/>
      <c r="D97" s="24" t="s">
        <v>75</v>
      </c>
      <c r="E97" s="14"/>
      <c r="F97" s="14">
        <v>48155.350000000006</v>
      </c>
      <c r="G97" s="14"/>
      <c r="I97" s="14"/>
      <c r="K97" s="14"/>
      <c r="L97" s="14">
        <f t="shared" si="5"/>
        <v>51526.224500000011</v>
      </c>
      <c r="M97" s="48"/>
      <c r="N97" s="51"/>
    </row>
    <row r="98" spans="2:14" ht="12.75" customHeight="1" x14ac:dyDescent="0.2">
      <c r="C98" s="4"/>
      <c r="D98" s="11" t="s">
        <v>78</v>
      </c>
      <c r="E98" s="14"/>
      <c r="F98" s="14">
        <v>44522.700000000004</v>
      </c>
      <c r="G98" s="14"/>
      <c r="I98" s="14"/>
      <c r="K98" s="14"/>
      <c r="L98" s="14">
        <f t="shared" si="5"/>
        <v>47639.289000000004</v>
      </c>
      <c r="M98" s="48"/>
      <c r="N98" s="51"/>
    </row>
    <row r="99" spans="2:14" ht="12.75" customHeight="1" x14ac:dyDescent="0.2">
      <c r="B99" s="13">
        <v>46</v>
      </c>
      <c r="C99" s="4"/>
      <c r="D99" s="24" t="s">
        <v>65</v>
      </c>
      <c r="E99" s="14">
        <v>1</v>
      </c>
      <c r="F99" s="14">
        <v>60932.22</v>
      </c>
      <c r="G99" s="14"/>
      <c r="I99" s="14"/>
      <c r="K99" s="14"/>
      <c r="L99" s="14">
        <f t="shared" si="5"/>
        <v>65197.475400000003</v>
      </c>
      <c r="M99" s="48"/>
      <c r="N99" s="51"/>
    </row>
    <row r="100" spans="2:14" ht="12.75" customHeight="1" x14ac:dyDescent="0.2">
      <c r="B100" s="13">
        <v>47</v>
      </c>
      <c r="C100" s="4"/>
      <c r="D100" s="24" t="s">
        <v>68</v>
      </c>
      <c r="E100" s="14">
        <v>1</v>
      </c>
      <c r="F100" s="14">
        <v>59702.109479999999</v>
      </c>
      <c r="G100" s="14"/>
      <c r="I100" s="14"/>
      <c r="K100" s="14"/>
      <c r="L100" s="14">
        <f t="shared" si="5"/>
        <v>63881.2571436</v>
      </c>
      <c r="M100" s="48"/>
      <c r="N100" s="51"/>
    </row>
    <row r="101" spans="2:14" ht="12.75" customHeight="1" x14ac:dyDescent="0.2">
      <c r="B101" s="13">
        <v>48</v>
      </c>
      <c r="C101" s="4"/>
      <c r="D101" s="11" t="s">
        <v>69</v>
      </c>
      <c r="E101" s="14">
        <v>1</v>
      </c>
      <c r="F101" s="14">
        <v>56335.5</v>
      </c>
      <c r="G101" s="14"/>
      <c r="I101" s="14"/>
      <c r="K101" s="14"/>
      <c r="L101" s="14">
        <f t="shared" si="5"/>
        <v>60278.985000000001</v>
      </c>
      <c r="M101" s="48"/>
      <c r="N101" s="51"/>
    </row>
    <row r="102" spans="2:14" ht="12.75" customHeight="1" x14ac:dyDescent="0.2">
      <c r="B102" s="13">
        <v>49</v>
      </c>
      <c r="C102" s="4"/>
      <c r="D102" s="24" t="s">
        <v>70</v>
      </c>
      <c r="E102" s="14">
        <v>2</v>
      </c>
      <c r="F102" s="14">
        <v>56335.5</v>
      </c>
      <c r="G102" s="14"/>
      <c r="I102" s="14"/>
      <c r="K102" s="14"/>
      <c r="L102" s="14">
        <f t="shared" si="5"/>
        <v>60278.985000000001</v>
      </c>
      <c r="M102" s="48"/>
      <c r="N102" s="51"/>
    </row>
    <row r="103" spans="2:14" ht="12.75" customHeight="1" x14ac:dyDescent="0.2">
      <c r="B103" s="13">
        <v>50</v>
      </c>
      <c r="C103" s="4"/>
      <c r="D103" s="11" t="s">
        <v>73</v>
      </c>
      <c r="E103" s="14">
        <v>1</v>
      </c>
      <c r="F103" s="14">
        <v>53075.083740000002</v>
      </c>
      <c r="G103" s="14"/>
      <c r="I103" s="14"/>
      <c r="K103" s="14"/>
      <c r="L103" s="14">
        <f t="shared" si="5"/>
        <v>56790.339601800006</v>
      </c>
      <c r="M103" s="48"/>
      <c r="N103" s="51"/>
    </row>
    <row r="104" spans="2:14" ht="12.75" customHeight="1" x14ac:dyDescent="0.2">
      <c r="B104" s="13">
        <v>51</v>
      </c>
      <c r="C104" s="4"/>
      <c r="D104" s="24" t="s">
        <v>79</v>
      </c>
      <c r="E104" s="14">
        <v>1</v>
      </c>
      <c r="F104" s="14">
        <v>44522.700000000004</v>
      </c>
      <c r="G104" s="14"/>
      <c r="I104" s="14"/>
      <c r="K104" s="14"/>
      <c r="L104" s="14">
        <f t="shared" si="5"/>
        <v>47639.289000000004</v>
      </c>
      <c r="M104" s="48"/>
      <c r="N104" s="51"/>
    </row>
    <row r="105" spans="2:14" ht="12.75" customHeight="1" x14ac:dyDescent="0.2">
      <c r="B105" s="13">
        <v>52</v>
      </c>
      <c r="C105" s="4"/>
      <c r="D105" s="24" t="s">
        <v>77</v>
      </c>
      <c r="E105" s="14">
        <v>1</v>
      </c>
      <c r="F105" s="14">
        <v>44522.700000000004</v>
      </c>
      <c r="G105" s="14"/>
      <c r="I105" s="14"/>
      <c r="K105" s="14"/>
      <c r="L105" s="14">
        <f t="shared" si="5"/>
        <v>47639.289000000004</v>
      </c>
      <c r="M105" s="48"/>
      <c r="N105" s="51"/>
    </row>
    <row r="106" spans="2:14" ht="12.75" customHeight="1" x14ac:dyDescent="0.2">
      <c r="B106" s="13">
        <v>53</v>
      </c>
      <c r="C106" s="4"/>
      <c r="D106" s="24" t="s">
        <v>81</v>
      </c>
      <c r="E106" s="14">
        <v>1</v>
      </c>
      <c r="F106" s="14">
        <v>42809.630000000005</v>
      </c>
      <c r="G106" s="14"/>
      <c r="I106" s="14"/>
      <c r="K106" s="14"/>
      <c r="L106" s="14">
        <f t="shared" si="5"/>
        <v>45806.304100000008</v>
      </c>
      <c r="M106" s="48"/>
      <c r="N106" s="51"/>
    </row>
    <row r="107" spans="2:14" ht="12.75" customHeight="1" x14ac:dyDescent="0.2">
      <c r="B107" s="13">
        <v>54</v>
      </c>
      <c r="C107" s="4"/>
      <c r="D107" s="11" t="s">
        <v>82</v>
      </c>
      <c r="E107" s="14">
        <v>1</v>
      </c>
      <c r="F107" s="14">
        <v>39580.370000000003</v>
      </c>
      <c r="G107" s="14"/>
      <c r="I107" s="14"/>
      <c r="K107" s="14"/>
      <c r="L107" s="14">
        <f t="shared" si="5"/>
        <v>42350.995900000002</v>
      </c>
      <c r="M107" s="48"/>
      <c r="N107" s="51"/>
    </row>
    <row r="108" spans="2:14" ht="12.75" customHeight="1" x14ac:dyDescent="0.2">
      <c r="B108" s="13">
        <v>55</v>
      </c>
      <c r="C108" s="4"/>
      <c r="D108" s="11" t="s">
        <v>84</v>
      </c>
      <c r="E108" s="14">
        <v>10</v>
      </c>
      <c r="F108" s="14">
        <v>38057.760000000002</v>
      </c>
      <c r="G108" s="14"/>
      <c r="I108" s="14"/>
      <c r="K108" s="14"/>
      <c r="L108" s="14">
        <f>F108*(1+$O$8)</f>
        <v>40721.803200000002</v>
      </c>
      <c r="M108" s="48"/>
      <c r="N108" s="51"/>
    </row>
    <row r="109" spans="2:14" ht="12.75" customHeight="1" x14ac:dyDescent="0.2">
      <c r="B109" s="14"/>
      <c r="C109" s="4"/>
      <c r="D109" s="11" t="s">
        <v>1</v>
      </c>
      <c r="E109" s="25">
        <f>SUM(E14:E108)</f>
        <v>106</v>
      </c>
      <c r="G109" s="25">
        <f>SUM(G14:G108)</f>
        <v>0</v>
      </c>
      <c r="H109" s="4"/>
      <c r="I109" s="25">
        <f>SUM(I14:I108)</f>
        <v>0</v>
      </c>
      <c r="J109" s="4"/>
      <c r="K109" s="25">
        <f>SUM(K14:K108)</f>
        <v>0</v>
      </c>
      <c r="L109" s="4"/>
      <c r="M109" s="25">
        <f>SUM(M14:M108)</f>
        <v>0</v>
      </c>
    </row>
    <row r="110" spans="2:14" ht="12.75" customHeight="1" x14ac:dyDescent="0.2">
      <c r="B110" s="14"/>
      <c r="C110" s="4"/>
      <c r="D110" s="3"/>
      <c r="E110" s="14"/>
      <c r="F110" s="14"/>
      <c r="G110" s="14"/>
      <c r="I110" s="14"/>
      <c r="K110" s="14"/>
      <c r="M110" s="14"/>
    </row>
    <row r="111" spans="2:14" ht="12.75" customHeight="1" x14ac:dyDescent="0.2">
      <c r="B111" s="11"/>
      <c r="C111" s="4"/>
      <c r="D111" s="11" t="s">
        <v>10</v>
      </c>
      <c r="F111" s="14"/>
    </row>
    <row r="112" spans="2:14" ht="12.75" customHeight="1" x14ac:dyDescent="0.2">
      <c r="B112" s="11"/>
      <c r="C112" s="4"/>
      <c r="D112" s="11" t="s">
        <v>5</v>
      </c>
      <c r="F112" s="14"/>
    </row>
    <row r="113" spans="2:14" ht="12.75" customHeight="1" x14ac:dyDescent="0.2">
      <c r="B113" s="13">
        <v>56</v>
      </c>
      <c r="C113" s="4"/>
      <c r="D113" s="11" t="s">
        <v>115</v>
      </c>
      <c r="E113" s="4">
        <v>3</v>
      </c>
      <c r="F113" s="14">
        <v>132400.10535520292</v>
      </c>
      <c r="L113" s="30">
        <f t="shared" ref="L113:L116" si="6">F113*(1+$O$8)</f>
        <v>141668.11273006714</v>
      </c>
      <c r="M113" s="14"/>
      <c r="N113" s="14"/>
    </row>
    <row r="114" spans="2:14" ht="12.75" customHeight="1" x14ac:dyDescent="0.2">
      <c r="B114" s="13">
        <v>57</v>
      </c>
      <c r="C114" s="4"/>
      <c r="D114" s="11" t="s">
        <v>9</v>
      </c>
      <c r="E114" s="4">
        <v>1</v>
      </c>
      <c r="F114" s="14">
        <v>120203.12900753497</v>
      </c>
      <c r="L114" s="30">
        <f t="shared" si="6"/>
        <v>128617.34803806242</v>
      </c>
      <c r="M114" s="14"/>
      <c r="N114" s="14"/>
    </row>
    <row r="115" spans="2:14" ht="12.75" customHeight="1" x14ac:dyDescent="0.2">
      <c r="B115" s="13">
        <v>58</v>
      </c>
      <c r="C115" s="4"/>
      <c r="D115" s="11" t="s">
        <v>8</v>
      </c>
      <c r="E115" s="4">
        <v>3</v>
      </c>
      <c r="F115" s="14">
        <v>116449.40568302826</v>
      </c>
      <c r="L115" s="30">
        <f t="shared" si="6"/>
        <v>124600.86408084026</v>
      </c>
      <c r="M115" s="14"/>
      <c r="N115" s="14"/>
    </row>
    <row r="116" spans="2:14" ht="12.75" customHeight="1" x14ac:dyDescent="0.2">
      <c r="B116" s="13">
        <v>59</v>
      </c>
      <c r="C116" s="4"/>
      <c r="D116" s="11" t="s">
        <v>7</v>
      </c>
      <c r="E116" s="4">
        <v>1</v>
      </c>
      <c r="F116" s="14">
        <v>115473.10768692207</v>
      </c>
      <c r="L116" s="30">
        <f t="shared" si="6"/>
        <v>123556.22522500662</v>
      </c>
      <c r="M116" s="14"/>
      <c r="N116" s="14"/>
    </row>
    <row r="117" spans="2:14" ht="12.75" customHeight="1" x14ac:dyDescent="0.2">
      <c r="B117" s="13">
        <v>60</v>
      </c>
      <c r="C117" s="4"/>
      <c r="D117" s="11" t="s">
        <v>48</v>
      </c>
      <c r="E117" s="15">
        <v>20</v>
      </c>
      <c r="F117" s="14">
        <v>108948.23763981921</v>
      </c>
      <c r="G117" s="15"/>
      <c r="I117" s="15"/>
      <c r="K117" s="15"/>
      <c r="L117" s="30">
        <f>F117*(1+$O$8)</f>
        <v>116574.61427460656</v>
      </c>
      <c r="M117" s="14"/>
      <c r="N117" s="14"/>
    </row>
    <row r="118" spans="2:14" ht="12.75" customHeight="1" x14ac:dyDescent="0.2">
      <c r="B118" s="11"/>
      <c r="C118" s="4"/>
      <c r="D118" s="11" t="s">
        <v>49</v>
      </c>
      <c r="E118" s="4">
        <f>SUM(E113:E117)</f>
        <v>28</v>
      </c>
      <c r="F118" s="14"/>
      <c r="G118" s="4">
        <f>SUM(G113:G117)</f>
        <v>0</v>
      </c>
      <c r="I118" s="4">
        <f>SUM(I113:I117)</f>
        <v>0</v>
      </c>
      <c r="K118" s="4">
        <f>SUM(K113:K117)</f>
        <v>0</v>
      </c>
      <c r="M118" s="2">
        <f>SUM(M113:M117)</f>
        <v>0</v>
      </c>
    </row>
    <row r="119" spans="2:14" ht="12.75" customHeight="1" x14ac:dyDescent="0.2">
      <c r="C119" s="4"/>
      <c r="D119" s="3"/>
      <c r="E119" s="14"/>
      <c r="F119" s="14"/>
      <c r="G119" s="14"/>
      <c r="I119" s="14"/>
      <c r="K119" s="14"/>
      <c r="M119" s="14"/>
    </row>
    <row r="120" spans="2:14" ht="12.75" customHeight="1" x14ac:dyDescent="0.2">
      <c r="B120" s="11"/>
      <c r="C120" s="4"/>
      <c r="D120" s="11" t="s">
        <v>6</v>
      </c>
      <c r="F120" s="14"/>
    </row>
    <row r="121" spans="2:14" ht="12.75" customHeight="1" x14ac:dyDescent="0.2">
      <c r="B121" s="11"/>
      <c r="C121" s="4"/>
      <c r="D121" s="11" t="s">
        <v>5</v>
      </c>
      <c r="F121" s="14"/>
    </row>
    <row r="122" spans="2:14" ht="12.75" customHeight="1" x14ac:dyDescent="0.2">
      <c r="B122" s="13">
        <v>61</v>
      </c>
      <c r="C122" s="4"/>
      <c r="D122" s="11" t="s">
        <v>4</v>
      </c>
      <c r="E122" s="4">
        <v>68</v>
      </c>
      <c r="F122" s="14">
        <v>100849.63340115908</v>
      </c>
      <c r="L122" s="14">
        <f>F122*(1+$O$8)</f>
        <v>107909.10773924022</v>
      </c>
      <c r="M122" s="14"/>
      <c r="N122" s="14"/>
    </row>
    <row r="123" spans="2:14" ht="12.75" customHeight="1" x14ac:dyDescent="0.2">
      <c r="B123" s="13">
        <v>62</v>
      </c>
      <c r="C123" s="4"/>
      <c r="D123" s="11" t="s">
        <v>3</v>
      </c>
      <c r="E123" s="15">
        <v>114</v>
      </c>
      <c r="F123" s="14">
        <v>50755.498279905842</v>
      </c>
      <c r="G123" s="15"/>
      <c r="I123" s="15"/>
      <c r="K123" s="15"/>
      <c r="L123" s="14">
        <f>F123*(1+$O$8)</f>
        <v>54308.383159499252</v>
      </c>
      <c r="M123" s="14"/>
      <c r="N123" s="14"/>
    </row>
    <row r="124" spans="2:14" ht="12.75" customHeight="1" x14ac:dyDescent="0.2">
      <c r="B124" s="11"/>
      <c r="C124" s="4"/>
      <c r="D124" s="11" t="s">
        <v>49</v>
      </c>
      <c r="E124" s="4">
        <f>SUM(E122:E123)</f>
        <v>182</v>
      </c>
      <c r="F124" s="14"/>
      <c r="G124" s="4">
        <f>SUM(G122:G123)</f>
        <v>0</v>
      </c>
      <c r="I124" s="4">
        <f>SUM(I122:I123)</f>
        <v>0</v>
      </c>
      <c r="K124" s="4">
        <f>SUM(K122:K123)</f>
        <v>0</v>
      </c>
      <c r="M124" s="25">
        <f>SUM(M122:M123)</f>
        <v>0</v>
      </c>
    </row>
    <row r="125" spans="2:14" ht="12.75" customHeight="1" x14ac:dyDescent="0.2">
      <c r="C125" s="4"/>
      <c r="D125" s="3"/>
      <c r="E125" s="14"/>
      <c r="F125" s="14"/>
      <c r="G125" s="14"/>
      <c r="I125" s="14"/>
      <c r="K125" s="14"/>
    </row>
    <row r="126" spans="2:14" ht="12.75" customHeight="1" x14ac:dyDescent="0.2">
      <c r="B126" s="11"/>
      <c r="C126" s="4"/>
      <c r="D126" s="11" t="s">
        <v>2</v>
      </c>
      <c r="F126" s="14"/>
    </row>
    <row r="127" spans="2:14" ht="12.75" customHeight="1" x14ac:dyDescent="0.2">
      <c r="C127" s="4"/>
      <c r="D127" s="11" t="s">
        <v>130</v>
      </c>
    </row>
    <row r="128" spans="2:14" ht="12.75" customHeight="1" x14ac:dyDescent="0.2">
      <c r="B128" s="13">
        <v>63</v>
      </c>
      <c r="C128" s="4"/>
      <c r="D128" s="12" t="s">
        <v>118</v>
      </c>
      <c r="E128" s="4">
        <v>1</v>
      </c>
      <c r="F128" s="14">
        <v>110708.95675814252</v>
      </c>
      <c r="L128" s="14">
        <f t="shared" ref="L128:L130" si="7">F128*(1+$O$8)</f>
        <v>118458.58373121251</v>
      </c>
      <c r="N128" s="14"/>
    </row>
    <row r="129" spans="1:17" ht="12.75" customHeight="1" x14ac:dyDescent="0.2">
      <c r="B129" s="13">
        <v>64</v>
      </c>
      <c r="C129" s="4"/>
      <c r="D129" s="11" t="s">
        <v>111</v>
      </c>
      <c r="E129" s="4">
        <v>1</v>
      </c>
      <c r="F129" s="14">
        <v>110708.42447258932</v>
      </c>
      <c r="L129" s="14">
        <f t="shared" si="7"/>
        <v>118458.01418567059</v>
      </c>
      <c r="N129" s="14"/>
    </row>
    <row r="130" spans="1:17" ht="12.75" customHeight="1" x14ac:dyDescent="0.2">
      <c r="B130" s="13">
        <v>65</v>
      </c>
      <c r="C130" s="4"/>
      <c r="D130" s="11" t="s">
        <v>53</v>
      </c>
      <c r="E130" s="4">
        <v>1</v>
      </c>
      <c r="F130" s="14">
        <v>94990.003531486436</v>
      </c>
      <c r="L130" s="14">
        <f t="shared" si="7"/>
        <v>101639.30377869049</v>
      </c>
      <c r="M130" s="14"/>
      <c r="N130" s="14"/>
    </row>
    <row r="131" spans="1:17" ht="12.75" customHeight="1" x14ac:dyDescent="0.2">
      <c r="B131" s="13">
        <v>66</v>
      </c>
      <c r="C131" s="4"/>
      <c r="D131" s="11" t="s">
        <v>112</v>
      </c>
      <c r="E131" s="4">
        <v>1</v>
      </c>
      <c r="F131" s="14">
        <v>94990.003531486436</v>
      </c>
      <c r="L131" s="14">
        <f>F131*(1+$O$8)</f>
        <v>101639.30377869049</v>
      </c>
      <c r="M131" s="14"/>
      <c r="N131" s="14"/>
    </row>
    <row r="132" spans="1:17" s="29" customFormat="1" ht="12.75" customHeight="1" x14ac:dyDescent="0.2">
      <c r="A132" s="27"/>
      <c r="B132" s="13">
        <v>67</v>
      </c>
      <c r="D132" s="12" t="s">
        <v>101</v>
      </c>
      <c r="E132" s="30">
        <v>1</v>
      </c>
      <c r="F132" s="30"/>
      <c r="G132" s="30"/>
      <c r="H132" s="30"/>
      <c r="I132" s="30"/>
      <c r="J132" s="30"/>
      <c r="K132" s="30"/>
      <c r="L132" s="30"/>
      <c r="M132" s="14"/>
      <c r="N132" s="27"/>
      <c r="O132" s="27"/>
      <c r="Q132" s="27"/>
    </row>
    <row r="133" spans="1:17" s="29" customFormat="1" ht="12.75" customHeight="1" x14ac:dyDescent="0.2">
      <c r="A133" s="27"/>
      <c r="B133" s="31"/>
      <c r="D133" s="12" t="s">
        <v>102</v>
      </c>
      <c r="E133" s="30"/>
      <c r="F133" s="30">
        <v>67156.695689999993</v>
      </c>
      <c r="G133" s="14"/>
      <c r="H133" s="14"/>
      <c r="I133" s="14"/>
      <c r="J133" s="14"/>
      <c r="K133" s="14"/>
      <c r="L133" s="30">
        <f t="shared" ref="L133:L136" si="8">F133*(1+$O$8)</f>
        <v>71857.664388299992</v>
      </c>
      <c r="M133" s="30"/>
      <c r="N133" s="14"/>
      <c r="O133" s="30"/>
      <c r="Q133" s="30"/>
    </row>
    <row r="134" spans="1:17" s="29" customFormat="1" ht="12.75" customHeight="1" x14ac:dyDescent="0.2">
      <c r="A134" s="27"/>
      <c r="B134" s="31"/>
      <c r="D134" s="12" t="s">
        <v>103</v>
      </c>
      <c r="E134" s="30"/>
      <c r="F134" s="30">
        <v>64573.70392</v>
      </c>
      <c r="G134" s="14"/>
      <c r="H134" s="14"/>
      <c r="I134" s="14"/>
      <c r="J134" s="14"/>
      <c r="K134" s="14"/>
      <c r="L134" s="30">
        <f t="shared" si="8"/>
        <v>69093.863194400008</v>
      </c>
      <c r="M134" s="30"/>
      <c r="N134" s="14"/>
      <c r="Q134" s="27"/>
    </row>
    <row r="135" spans="1:17" ht="12.75" customHeight="1" x14ac:dyDescent="0.2">
      <c r="C135" s="11"/>
      <c r="D135" s="11" t="s">
        <v>66</v>
      </c>
      <c r="E135" s="14"/>
      <c r="F135" s="14">
        <v>62089.932179999996</v>
      </c>
      <c r="G135" s="14"/>
      <c r="I135" s="14"/>
      <c r="K135" s="14"/>
      <c r="L135" s="30">
        <f t="shared" si="8"/>
        <v>66436.227432600004</v>
      </c>
      <c r="M135" s="14"/>
      <c r="N135" s="14"/>
    </row>
    <row r="136" spans="1:17" s="29" customFormat="1" ht="12.75" customHeight="1" x14ac:dyDescent="0.2">
      <c r="A136" s="27"/>
      <c r="B136" s="31"/>
      <c r="D136" s="12" t="s">
        <v>76</v>
      </c>
      <c r="E136" s="30"/>
      <c r="F136" s="30">
        <v>47182.940419999999</v>
      </c>
      <c r="G136" s="14"/>
      <c r="H136" s="14"/>
      <c r="I136" s="14"/>
      <c r="J136" s="14"/>
      <c r="K136" s="14"/>
      <c r="L136" s="30">
        <f t="shared" si="8"/>
        <v>50485.746249399999</v>
      </c>
      <c r="M136" s="30"/>
      <c r="N136" s="14"/>
      <c r="Q136" s="27"/>
    </row>
    <row r="137" spans="1:17" s="29" customFormat="1" ht="12.75" customHeight="1" x14ac:dyDescent="0.2">
      <c r="A137" s="27"/>
      <c r="B137" s="31"/>
      <c r="D137" s="12" t="s">
        <v>104</v>
      </c>
      <c r="E137" s="30"/>
      <c r="F137" s="30">
        <v>41946.085429999992</v>
      </c>
      <c r="G137" s="14"/>
      <c r="H137" s="14"/>
      <c r="I137" s="14"/>
      <c r="J137" s="14"/>
      <c r="K137" s="14"/>
      <c r="L137" s="30">
        <f>F137*(1+$O$8)</f>
        <v>44882.311410099996</v>
      </c>
      <c r="M137" s="30"/>
      <c r="N137" s="14"/>
      <c r="Q137" s="27"/>
    </row>
    <row r="138" spans="1:17" ht="12.75" customHeight="1" x14ac:dyDescent="0.2">
      <c r="B138" s="26">
        <v>68</v>
      </c>
      <c r="C138" s="11"/>
      <c r="D138" s="11" t="s">
        <v>87</v>
      </c>
      <c r="E138" s="14">
        <v>2</v>
      </c>
      <c r="F138" s="14"/>
      <c r="G138" s="14"/>
      <c r="I138" s="14"/>
      <c r="K138" s="14"/>
      <c r="M138" s="14"/>
      <c r="N138" s="14"/>
    </row>
    <row r="139" spans="1:17" ht="12.75" customHeight="1" x14ac:dyDescent="0.2">
      <c r="B139" s="11"/>
      <c r="C139" s="11"/>
      <c r="D139" s="11" t="s">
        <v>88</v>
      </c>
      <c r="E139" s="14"/>
      <c r="F139" s="14">
        <v>83389.38</v>
      </c>
      <c r="G139" s="14"/>
      <c r="I139" s="14"/>
      <c r="K139" s="14"/>
      <c r="L139" s="14">
        <f>F139*(1+$O$8)</f>
        <v>89226.636600000013</v>
      </c>
      <c r="M139" s="14"/>
      <c r="N139" s="14"/>
    </row>
    <row r="140" spans="1:17" ht="12.75" customHeight="1" x14ac:dyDescent="0.2">
      <c r="C140" s="11"/>
      <c r="D140" s="11" t="s">
        <v>89</v>
      </c>
      <c r="E140" s="14"/>
      <c r="F140" s="14">
        <v>68539.92</v>
      </c>
      <c r="G140" s="14"/>
      <c r="I140" s="14"/>
      <c r="K140" s="14"/>
      <c r="L140" s="14">
        <f t="shared" ref="L140:L148" si="9">F140*(1+$O$8)</f>
        <v>73337.714399999997</v>
      </c>
      <c r="M140" s="14"/>
      <c r="N140" s="14"/>
    </row>
    <row r="141" spans="1:17" ht="12.75" customHeight="1" x14ac:dyDescent="0.2">
      <c r="B141" s="11"/>
      <c r="C141" s="11"/>
      <c r="D141" s="11" t="s">
        <v>90</v>
      </c>
      <c r="E141" s="14"/>
      <c r="F141" s="14">
        <v>65904.510000000009</v>
      </c>
      <c r="G141" s="14"/>
      <c r="I141" s="14"/>
      <c r="K141" s="14"/>
      <c r="L141" s="14">
        <f t="shared" si="9"/>
        <v>70517.825700000016</v>
      </c>
      <c r="M141" s="14"/>
      <c r="N141" s="14"/>
    </row>
    <row r="142" spans="1:17" ht="12.75" customHeight="1" x14ac:dyDescent="0.2">
      <c r="B142" s="11"/>
      <c r="C142" s="11"/>
      <c r="D142" s="11" t="s">
        <v>62</v>
      </c>
      <c r="E142" s="14"/>
      <c r="F142" s="14">
        <v>63369.68</v>
      </c>
      <c r="G142" s="14"/>
      <c r="I142" s="14"/>
      <c r="K142" s="14"/>
      <c r="L142" s="14">
        <f t="shared" si="9"/>
        <v>67805.5576</v>
      </c>
      <c r="M142" s="14"/>
      <c r="N142" s="14"/>
    </row>
    <row r="143" spans="1:17" ht="12.75" customHeight="1" x14ac:dyDescent="0.2">
      <c r="C143" s="11"/>
      <c r="D143" s="11" t="s">
        <v>91</v>
      </c>
      <c r="E143" s="14"/>
      <c r="F143" s="14">
        <v>60932.22</v>
      </c>
      <c r="G143" s="14"/>
      <c r="I143" s="14"/>
      <c r="K143" s="14"/>
      <c r="L143" s="14">
        <f t="shared" si="9"/>
        <v>65197.475400000003</v>
      </c>
      <c r="M143" s="14"/>
      <c r="N143" s="14"/>
    </row>
    <row r="144" spans="1:17" ht="12.75" customHeight="1" x14ac:dyDescent="0.2">
      <c r="C144" s="11"/>
      <c r="D144" s="11" t="s">
        <v>72</v>
      </c>
      <c r="E144" s="14"/>
      <c r="F144" s="14">
        <v>54168.75</v>
      </c>
      <c r="G144" s="14"/>
      <c r="I144" s="14"/>
      <c r="K144" s="14"/>
      <c r="L144" s="14">
        <f t="shared" si="9"/>
        <v>57960.5625</v>
      </c>
      <c r="M144" s="14"/>
      <c r="N144" s="14"/>
    </row>
    <row r="145" spans="2:14" ht="12.75" customHeight="1" x14ac:dyDescent="0.2">
      <c r="B145" s="11"/>
      <c r="C145" s="11"/>
      <c r="D145" s="11" t="s">
        <v>92</v>
      </c>
      <c r="E145" s="14"/>
      <c r="F145" s="14">
        <v>50081.350000000006</v>
      </c>
      <c r="G145" s="14"/>
      <c r="I145" s="14"/>
      <c r="K145" s="14"/>
      <c r="L145" s="14">
        <f t="shared" si="9"/>
        <v>53587.044500000011</v>
      </c>
      <c r="M145" s="14"/>
      <c r="N145" s="14"/>
    </row>
    <row r="146" spans="2:14" ht="12.75" customHeight="1" x14ac:dyDescent="0.2">
      <c r="B146" s="11"/>
      <c r="C146" s="11"/>
      <c r="D146" s="11" t="s">
        <v>113</v>
      </c>
      <c r="E146" s="14"/>
      <c r="F146" s="14">
        <v>46303.18</v>
      </c>
      <c r="G146" s="14"/>
      <c r="I146" s="14"/>
      <c r="K146" s="14"/>
      <c r="L146" s="14">
        <f t="shared" si="9"/>
        <v>49544.402600000001</v>
      </c>
      <c r="M146" s="14"/>
      <c r="N146" s="14"/>
    </row>
    <row r="147" spans="2:14" ht="12.75" customHeight="1" x14ac:dyDescent="0.2">
      <c r="B147" s="13">
        <v>69</v>
      </c>
      <c r="C147" s="4"/>
      <c r="D147" s="24" t="s">
        <v>83</v>
      </c>
      <c r="E147" s="14">
        <v>2</v>
      </c>
      <c r="F147" s="14">
        <v>39580.370000000003</v>
      </c>
      <c r="G147" s="14"/>
      <c r="I147" s="14"/>
      <c r="K147" s="14"/>
      <c r="L147" s="14">
        <f t="shared" si="9"/>
        <v>42350.995900000002</v>
      </c>
      <c r="N147" s="14"/>
    </row>
    <row r="148" spans="2:14" ht="12.75" customHeight="1" x14ac:dyDescent="0.2">
      <c r="B148" s="13">
        <v>70</v>
      </c>
      <c r="C148" s="4"/>
      <c r="D148" s="24" t="s">
        <v>85</v>
      </c>
      <c r="E148" s="14">
        <v>3</v>
      </c>
      <c r="F148" s="14">
        <v>36594</v>
      </c>
      <c r="G148" s="14"/>
      <c r="I148" s="14"/>
      <c r="K148" s="14"/>
      <c r="L148" s="14">
        <f t="shared" si="9"/>
        <v>39155.58</v>
      </c>
      <c r="N148" s="14"/>
    </row>
    <row r="149" spans="2:14" ht="12.75" customHeight="1" x14ac:dyDescent="0.2">
      <c r="B149" s="11"/>
      <c r="C149" s="4"/>
      <c r="D149" s="11" t="s">
        <v>49</v>
      </c>
      <c r="E149" s="25">
        <f>SUM(E128:E148)</f>
        <v>12</v>
      </c>
      <c r="F149" s="14"/>
      <c r="G149" s="25">
        <f>SUM(G128:G148)</f>
        <v>0</v>
      </c>
      <c r="I149" s="25">
        <f>SUM(I128:I148)</f>
        <v>0</v>
      </c>
      <c r="K149" s="25">
        <f>SUM(K128:K148)</f>
        <v>0</v>
      </c>
      <c r="M149" s="25">
        <f>SUM(M128:M148)</f>
        <v>0</v>
      </c>
    </row>
    <row r="150" spans="2:14" ht="12.75" customHeight="1" x14ac:dyDescent="0.2">
      <c r="C150" s="4"/>
      <c r="D150" s="3"/>
      <c r="E150" s="14"/>
      <c r="F150" s="14"/>
      <c r="G150" s="14"/>
      <c r="I150" s="14"/>
      <c r="K150" s="14"/>
      <c r="M150" s="14"/>
    </row>
    <row r="151" spans="2:14" ht="12.75" customHeight="1" x14ac:dyDescent="0.2">
      <c r="C151" s="4"/>
      <c r="D151" s="11" t="s">
        <v>0</v>
      </c>
      <c r="E151" s="2">
        <f>+E149+E124+E118+E109</f>
        <v>328</v>
      </c>
      <c r="F151" s="14"/>
      <c r="G151" s="2">
        <f>+G149+G124+G118+G109</f>
        <v>0</v>
      </c>
      <c r="I151" s="2">
        <f>+I149+I124+I118+I109</f>
        <v>0</v>
      </c>
      <c r="K151" s="2">
        <f>+K149+K124+K118+K109</f>
        <v>0</v>
      </c>
      <c r="M151" s="2">
        <f>+M149+M124+M118+M109</f>
        <v>0</v>
      </c>
      <c r="N151" s="14"/>
    </row>
    <row r="152" spans="2:14" ht="12.75" customHeight="1" x14ac:dyDescent="0.2">
      <c r="C152" s="11"/>
      <c r="D152" s="1"/>
      <c r="E152" s="14"/>
      <c r="F152" s="14"/>
      <c r="G152" s="14"/>
      <c r="I152" s="14"/>
      <c r="K152" s="14"/>
      <c r="N152" s="14"/>
    </row>
    <row r="153" spans="2:14" ht="12.75" customHeight="1" x14ac:dyDescent="0.2">
      <c r="B153" s="11"/>
      <c r="C153" s="11"/>
      <c r="E153" s="11"/>
      <c r="F153" s="14"/>
      <c r="G153" s="11"/>
      <c r="I153" s="11"/>
      <c r="K153" s="11"/>
      <c r="N153" s="14"/>
    </row>
    <row r="154" spans="2:14" ht="12.75" customHeight="1" x14ac:dyDescent="0.2">
      <c r="B154" s="11"/>
      <c r="C154" s="11"/>
      <c r="E154" s="11"/>
      <c r="F154" s="14"/>
      <c r="G154" s="11"/>
      <c r="I154" s="11"/>
      <c r="K154" s="11"/>
      <c r="N154" s="14"/>
    </row>
    <row r="155" spans="2:14" ht="12.75" customHeight="1" x14ac:dyDescent="0.2">
      <c r="B155" s="11"/>
      <c r="C155" s="11"/>
      <c r="E155" s="11"/>
      <c r="F155" s="14"/>
      <c r="G155" s="11"/>
      <c r="I155" s="11"/>
      <c r="K155" s="11"/>
      <c r="N155" s="14"/>
    </row>
    <row r="156" spans="2:14" ht="12.75" customHeight="1" x14ac:dyDescent="0.2">
      <c r="B156" s="11"/>
      <c r="C156" s="11"/>
      <c r="E156" s="11"/>
      <c r="F156" s="14"/>
      <c r="G156" s="11"/>
      <c r="I156" s="11"/>
      <c r="K156" s="11"/>
      <c r="N156" s="14"/>
    </row>
    <row r="157" spans="2:14" ht="12.75" customHeight="1" x14ac:dyDescent="0.2">
      <c r="B157" s="11"/>
      <c r="C157" s="11"/>
      <c r="E157" s="11"/>
      <c r="F157" s="14"/>
      <c r="G157" s="11"/>
      <c r="I157" s="11"/>
      <c r="K157" s="11"/>
      <c r="N157" s="14"/>
    </row>
    <row r="158" spans="2:14" ht="12.75" customHeight="1" x14ac:dyDescent="0.2">
      <c r="B158" s="11"/>
      <c r="C158" s="11"/>
      <c r="E158" s="11"/>
      <c r="F158" s="14"/>
      <c r="G158" s="11"/>
      <c r="I158" s="11"/>
      <c r="K158" s="11"/>
      <c r="N158" s="14"/>
    </row>
    <row r="159" spans="2:14" ht="12.75" customHeight="1" x14ac:dyDescent="0.2">
      <c r="B159" s="11"/>
      <c r="C159" s="11"/>
      <c r="E159" s="11"/>
      <c r="F159" s="14"/>
      <c r="G159" s="11"/>
      <c r="I159" s="11"/>
      <c r="K159" s="11"/>
      <c r="N159" s="14"/>
    </row>
    <row r="160" spans="2:14" ht="12.75" customHeight="1" x14ac:dyDescent="0.2">
      <c r="B160" s="11"/>
      <c r="C160" s="11"/>
      <c r="E160" s="11"/>
      <c r="F160" s="14"/>
      <c r="G160" s="11"/>
      <c r="I160" s="11"/>
      <c r="K160" s="11"/>
      <c r="N160" s="14"/>
    </row>
    <row r="161" spans="2:14" ht="12.75" customHeight="1" x14ac:dyDescent="0.2">
      <c r="B161" s="11"/>
      <c r="C161" s="11"/>
      <c r="E161" s="11"/>
      <c r="F161" s="14"/>
      <c r="G161" s="11"/>
      <c r="I161" s="11"/>
      <c r="K161" s="11"/>
      <c r="N161" s="14"/>
    </row>
    <row r="162" spans="2:14" ht="12.75" customHeight="1" x14ac:dyDescent="0.2">
      <c r="B162" s="11"/>
      <c r="C162" s="11"/>
      <c r="E162" s="11"/>
      <c r="F162" s="14"/>
      <c r="G162" s="11"/>
      <c r="I162" s="11"/>
      <c r="K162" s="11"/>
      <c r="N162" s="14"/>
    </row>
    <row r="163" spans="2:14" ht="12.75" customHeight="1" x14ac:dyDescent="0.2">
      <c r="B163" s="11"/>
      <c r="C163" s="11"/>
      <c r="E163" s="11"/>
      <c r="F163" s="14"/>
      <c r="G163" s="11"/>
      <c r="I163" s="11"/>
      <c r="K163" s="11"/>
      <c r="N163" s="14"/>
    </row>
    <row r="164" spans="2:14" ht="12.75" customHeight="1" x14ac:dyDescent="0.2">
      <c r="B164" s="11"/>
      <c r="C164" s="11"/>
      <c r="E164" s="11"/>
      <c r="F164" s="14"/>
      <c r="G164" s="11"/>
      <c r="I164" s="11"/>
      <c r="K164" s="11"/>
      <c r="N164" s="14"/>
    </row>
    <row r="165" spans="2:14" ht="12.75" customHeight="1" x14ac:dyDescent="0.2">
      <c r="B165" s="11"/>
      <c r="C165" s="11"/>
      <c r="E165" s="11"/>
      <c r="F165" s="14"/>
      <c r="G165" s="11"/>
      <c r="I165" s="11"/>
      <c r="K165" s="11"/>
      <c r="N165" s="14"/>
    </row>
    <row r="166" spans="2:14" ht="12.75" customHeight="1" x14ac:dyDescent="0.2">
      <c r="B166" s="11"/>
      <c r="C166" s="11"/>
      <c r="E166" s="11"/>
      <c r="F166" s="14"/>
      <c r="G166" s="11"/>
      <c r="I166" s="11"/>
      <c r="K166" s="11"/>
      <c r="N166" s="14"/>
    </row>
    <row r="167" spans="2:14" ht="12.75" customHeight="1" x14ac:dyDescent="0.2">
      <c r="B167" s="11"/>
      <c r="C167" s="11"/>
      <c r="E167" s="11"/>
      <c r="F167" s="14"/>
      <c r="G167" s="11"/>
      <c r="I167" s="11"/>
      <c r="K167" s="11"/>
      <c r="N167" s="14"/>
    </row>
    <row r="168" spans="2:14" ht="12.75" customHeight="1" x14ac:dyDescent="0.2">
      <c r="B168" s="11"/>
      <c r="C168" s="11"/>
      <c r="E168" s="11"/>
      <c r="F168" s="14"/>
      <c r="G168" s="11"/>
      <c r="I168" s="11"/>
      <c r="K168" s="11"/>
      <c r="N168" s="14"/>
    </row>
    <row r="169" spans="2:14" ht="12.75" customHeight="1" x14ac:dyDescent="0.2">
      <c r="B169" s="11"/>
      <c r="C169" s="11"/>
      <c r="E169" s="11"/>
      <c r="F169" s="14"/>
      <c r="G169" s="11"/>
      <c r="I169" s="11"/>
      <c r="K169" s="11"/>
      <c r="N169" s="14"/>
    </row>
    <row r="170" spans="2:14" ht="12.75" customHeight="1" x14ac:dyDescent="0.2">
      <c r="B170" s="11"/>
      <c r="C170" s="11"/>
      <c r="E170" s="11"/>
      <c r="F170" s="14"/>
      <c r="G170" s="11"/>
      <c r="I170" s="11"/>
      <c r="K170" s="11"/>
      <c r="N170" s="14"/>
    </row>
    <row r="171" spans="2:14" ht="12.75" customHeight="1" x14ac:dyDescent="0.2">
      <c r="B171" s="11"/>
      <c r="C171" s="11"/>
      <c r="E171" s="11"/>
      <c r="F171" s="14"/>
      <c r="G171" s="11"/>
      <c r="I171" s="11"/>
      <c r="K171" s="11"/>
      <c r="N171" s="14"/>
    </row>
    <row r="172" spans="2:14" ht="12.75" customHeight="1" x14ac:dyDescent="0.2">
      <c r="B172" s="11"/>
      <c r="C172" s="11"/>
      <c r="E172" s="11"/>
      <c r="F172" s="14"/>
      <c r="G172" s="11"/>
      <c r="I172" s="11"/>
      <c r="K172" s="11"/>
      <c r="N172" s="14"/>
    </row>
    <row r="173" spans="2:14" ht="12.75" customHeight="1" x14ac:dyDescent="0.2">
      <c r="B173" s="11"/>
      <c r="C173" s="11"/>
      <c r="E173" s="11"/>
      <c r="F173" s="14"/>
      <c r="G173" s="11"/>
      <c r="I173" s="11"/>
      <c r="K173" s="11"/>
      <c r="N173" s="14"/>
    </row>
    <row r="174" spans="2:14" ht="12.75" customHeight="1" x14ac:dyDescent="0.2">
      <c r="B174" s="11"/>
      <c r="C174" s="11"/>
      <c r="E174" s="11"/>
      <c r="F174" s="14"/>
      <c r="G174" s="11"/>
      <c r="I174" s="11"/>
      <c r="K174" s="11"/>
      <c r="N174" s="14"/>
    </row>
    <row r="175" spans="2:14" ht="12.75" customHeight="1" x14ac:dyDescent="0.2">
      <c r="B175" s="11"/>
      <c r="C175" s="11"/>
      <c r="E175" s="11"/>
      <c r="F175" s="14"/>
      <c r="G175" s="11"/>
      <c r="I175" s="11"/>
      <c r="K175" s="11"/>
      <c r="N175" s="14"/>
    </row>
    <row r="176" spans="2:14" ht="12.75" customHeight="1" x14ac:dyDescent="0.2">
      <c r="B176" s="11"/>
      <c r="C176" s="11"/>
      <c r="E176" s="11"/>
      <c r="F176" s="14"/>
      <c r="G176" s="11"/>
      <c r="I176" s="11"/>
      <c r="K176" s="11"/>
      <c r="N176" s="14"/>
    </row>
    <row r="177" spans="2:14" ht="12.75" customHeight="1" x14ac:dyDescent="0.2">
      <c r="B177" s="11"/>
      <c r="C177" s="11"/>
      <c r="E177" s="11"/>
      <c r="F177" s="14"/>
      <c r="G177" s="11"/>
      <c r="I177" s="11"/>
      <c r="K177" s="11"/>
      <c r="N177" s="14"/>
    </row>
    <row r="178" spans="2:14" ht="12.75" customHeight="1" x14ac:dyDescent="0.2">
      <c r="B178" s="11"/>
      <c r="C178" s="11"/>
      <c r="E178" s="11"/>
      <c r="F178" s="14"/>
      <c r="G178" s="11"/>
      <c r="I178" s="11"/>
      <c r="K178" s="11"/>
      <c r="N178" s="14"/>
    </row>
    <row r="179" spans="2:14" ht="12.75" customHeight="1" x14ac:dyDescent="0.2">
      <c r="B179" s="11"/>
      <c r="C179" s="11"/>
      <c r="E179" s="11"/>
      <c r="F179" s="14"/>
      <c r="G179" s="11"/>
      <c r="I179" s="11"/>
      <c r="K179" s="11"/>
      <c r="N179" s="14"/>
    </row>
    <row r="180" spans="2:14" ht="12.75" customHeight="1" x14ac:dyDescent="0.2">
      <c r="B180" s="11"/>
      <c r="C180" s="11"/>
      <c r="E180" s="11"/>
      <c r="F180" s="14"/>
      <c r="G180" s="11"/>
      <c r="I180" s="11"/>
      <c r="K180" s="11"/>
      <c r="N180" s="14"/>
    </row>
    <row r="181" spans="2:14" ht="12.75" customHeight="1" x14ac:dyDescent="0.2">
      <c r="B181" s="11"/>
      <c r="C181" s="11"/>
      <c r="E181" s="11"/>
      <c r="F181" s="14"/>
      <c r="G181" s="11"/>
      <c r="I181" s="11"/>
      <c r="K181" s="11"/>
      <c r="N181" s="14"/>
    </row>
    <row r="182" spans="2:14" ht="12.75" customHeight="1" x14ac:dyDescent="0.2">
      <c r="B182" s="11"/>
      <c r="C182" s="11"/>
      <c r="E182" s="11"/>
      <c r="F182" s="14"/>
      <c r="G182" s="11"/>
      <c r="I182" s="11"/>
      <c r="K182" s="11"/>
      <c r="N182" s="14"/>
    </row>
    <row r="183" spans="2:14" ht="12.75" customHeight="1" x14ac:dyDescent="0.2">
      <c r="B183" s="11"/>
      <c r="C183" s="11"/>
      <c r="E183" s="11"/>
      <c r="F183" s="14"/>
      <c r="G183" s="11"/>
      <c r="I183" s="11"/>
      <c r="K183" s="11"/>
      <c r="N183" s="14"/>
    </row>
    <row r="184" spans="2:14" ht="12.75" customHeight="1" x14ac:dyDescent="0.2">
      <c r="B184" s="11"/>
      <c r="C184" s="11"/>
      <c r="E184" s="11"/>
      <c r="F184" s="14"/>
      <c r="G184" s="11"/>
      <c r="I184" s="11"/>
      <c r="K184" s="11"/>
      <c r="N184" s="14"/>
    </row>
    <row r="185" spans="2:14" ht="12.75" customHeight="1" x14ac:dyDescent="0.2">
      <c r="B185" s="11"/>
      <c r="C185" s="11"/>
      <c r="E185" s="11"/>
      <c r="F185" s="14"/>
      <c r="G185" s="11"/>
      <c r="I185" s="11"/>
      <c r="K185" s="11"/>
      <c r="N185" s="14"/>
    </row>
    <row r="186" spans="2:14" ht="12.75" customHeight="1" x14ac:dyDescent="0.2">
      <c r="B186" s="11"/>
      <c r="C186" s="11"/>
      <c r="E186" s="11"/>
      <c r="F186" s="14"/>
      <c r="G186" s="11"/>
      <c r="I186" s="11"/>
      <c r="K186" s="11"/>
      <c r="N186" s="14"/>
    </row>
    <row r="187" spans="2:14" ht="12.75" customHeight="1" x14ac:dyDescent="0.2">
      <c r="B187" s="11"/>
      <c r="C187" s="11"/>
      <c r="E187" s="11"/>
      <c r="F187" s="14"/>
      <c r="G187" s="11"/>
      <c r="I187" s="11"/>
      <c r="K187" s="11"/>
      <c r="N187" s="14"/>
    </row>
    <row r="188" spans="2:14" ht="12.75" customHeight="1" x14ac:dyDescent="0.2">
      <c r="B188" s="11"/>
      <c r="C188" s="11"/>
      <c r="E188" s="11"/>
      <c r="F188" s="14"/>
      <c r="G188" s="11"/>
      <c r="I188" s="11"/>
      <c r="K188" s="11"/>
      <c r="N188" s="14"/>
    </row>
    <row r="189" spans="2:14" ht="12.75" customHeight="1" x14ac:dyDescent="0.2">
      <c r="B189" s="11"/>
      <c r="C189" s="11"/>
      <c r="E189" s="11"/>
      <c r="F189" s="14"/>
      <c r="G189" s="11"/>
      <c r="I189" s="11"/>
      <c r="K189" s="11"/>
      <c r="N189" s="14"/>
    </row>
    <row r="190" spans="2:14" ht="12.75" customHeight="1" x14ac:dyDescent="0.2">
      <c r="B190" s="11"/>
      <c r="C190" s="11"/>
      <c r="E190" s="11"/>
      <c r="F190" s="14"/>
      <c r="G190" s="11"/>
      <c r="I190" s="11"/>
      <c r="K190" s="11"/>
      <c r="N190" s="14"/>
    </row>
    <row r="191" spans="2:14" ht="12.75" customHeight="1" x14ac:dyDescent="0.2">
      <c r="B191" s="11"/>
      <c r="C191" s="11"/>
      <c r="E191" s="11"/>
      <c r="F191" s="14"/>
      <c r="G191" s="11"/>
      <c r="I191" s="11"/>
      <c r="K191" s="11"/>
      <c r="N191" s="14"/>
    </row>
    <row r="192" spans="2:14" ht="12.75" customHeight="1" x14ac:dyDescent="0.2">
      <c r="B192" s="11"/>
      <c r="C192" s="11"/>
      <c r="E192" s="11"/>
      <c r="F192" s="14"/>
      <c r="G192" s="11"/>
      <c r="I192" s="11"/>
      <c r="K192" s="11"/>
      <c r="N192" s="14"/>
    </row>
    <row r="193" spans="2:14" ht="12.75" customHeight="1" x14ac:dyDescent="0.2">
      <c r="B193" s="11"/>
      <c r="C193" s="11"/>
      <c r="E193" s="11"/>
      <c r="F193" s="14"/>
      <c r="G193" s="11"/>
      <c r="I193" s="11"/>
      <c r="K193" s="11"/>
      <c r="N193" s="14"/>
    </row>
    <row r="194" spans="2:14" ht="12.75" customHeight="1" x14ac:dyDescent="0.2">
      <c r="B194" s="11"/>
      <c r="C194" s="11"/>
      <c r="E194" s="11"/>
      <c r="F194" s="14"/>
      <c r="G194" s="11"/>
      <c r="I194" s="11"/>
      <c r="K194" s="11"/>
      <c r="N194" s="14"/>
    </row>
    <row r="195" spans="2:14" ht="12.75" customHeight="1" x14ac:dyDescent="0.2">
      <c r="B195" s="11"/>
      <c r="C195" s="11"/>
      <c r="E195" s="11"/>
      <c r="F195" s="14"/>
      <c r="G195" s="11"/>
      <c r="I195" s="11"/>
      <c r="K195" s="11"/>
      <c r="N195" s="14"/>
    </row>
    <row r="196" spans="2:14" ht="12.75" customHeight="1" x14ac:dyDescent="0.2">
      <c r="B196" s="11"/>
      <c r="C196" s="11"/>
      <c r="E196" s="11"/>
      <c r="F196" s="14"/>
      <c r="G196" s="11"/>
      <c r="I196" s="11"/>
      <c r="K196" s="11"/>
      <c r="N196" s="14"/>
    </row>
    <row r="197" spans="2:14" ht="12.75" customHeight="1" x14ac:dyDescent="0.2">
      <c r="B197" s="11"/>
      <c r="C197" s="11"/>
      <c r="E197" s="11"/>
      <c r="F197" s="14"/>
      <c r="G197" s="11"/>
      <c r="I197" s="11"/>
      <c r="K197" s="11"/>
      <c r="N197" s="14"/>
    </row>
    <row r="198" spans="2:14" ht="12.75" customHeight="1" x14ac:dyDescent="0.2">
      <c r="B198" s="11"/>
      <c r="C198" s="11"/>
      <c r="E198" s="11"/>
      <c r="F198" s="14"/>
      <c r="G198" s="11"/>
      <c r="I198" s="11"/>
      <c r="K198" s="11"/>
      <c r="N198" s="14"/>
    </row>
    <row r="199" spans="2:14" ht="12.75" customHeight="1" x14ac:dyDescent="0.2">
      <c r="B199" s="11"/>
      <c r="C199" s="11"/>
      <c r="E199" s="11"/>
      <c r="F199" s="14"/>
      <c r="G199" s="11"/>
      <c r="I199" s="11"/>
      <c r="K199" s="11"/>
      <c r="N199" s="14"/>
    </row>
    <row r="200" spans="2:14" ht="12.75" customHeight="1" x14ac:dyDescent="0.2">
      <c r="B200" s="11"/>
      <c r="C200" s="11"/>
      <c r="E200" s="11"/>
      <c r="F200" s="14"/>
      <c r="G200" s="11"/>
      <c r="I200" s="11"/>
      <c r="K200" s="11"/>
      <c r="N200" s="14"/>
    </row>
    <row r="201" spans="2:14" ht="12.75" customHeight="1" x14ac:dyDescent="0.2">
      <c r="B201" s="11"/>
      <c r="C201" s="11"/>
      <c r="E201" s="11"/>
      <c r="F201" s="14"/>
      <c r="G201" s="11"/>
      <c r="I201" s="11"/>
      <c r="K201" s="11"/>
      <c r="N201" s="14"/>
    </row>
    <row r="202" spans="2:14" ht="12.75" customHeight="1" x14ac:dyDescent="0.2">
      <c r="B202" s="11"/>
      <c r="C202" s="11"/>
      <c r="E202" s="11"/>
      <c r="F202" s="14"/>
      <c r="G202" s="11"/>
      <c r="I202" s="11"/>
      <c r="K202" s="11"/>
      <c r="N202" s="14"/>
    </row>
    <row r="203" spans="2:14" ht="12.75" customHeight="1" x14ac:dyDescent="0.2">
      <c r="B203" s="11"/>
      <c r="C203" s="11"/>
      <c r="E203" s="11"/>
      <c r="F203" s="14"/>
      <c r="G203" s="11"/>
      <c r="I203" s="11"/>
      <c r="K203" s="11"/>
      <c r="N203" s="14"/>
    </row>
    <row r="204" spans="2:14" ht="12.75" customHeight="1" x14ac:dyDescent="0.2">
      <c r="B204" s="11"/>
      <c r="C204" s="11"/>
      <c r="E204" s="11"/>
      <c r="F204" s="14"/>
      <c r="G204" s="11"/>
      <c r="I204" s="11"/>
      <c r="K204" s="11"/>
      <c r="N204" s="14"/>
    </row>
    <row r="205" spans="2:14" ht="12.75" customHeight="1" x14ac:dyDescent="0.2">
      <c r="B205" s="11"/>
      <c r="C205" s="11"/>
      <c r="E205" s="11"/>
      <c r="F205" s="14"/>
      <c r="G205" s="11"/>
      <c r="I205" s="11"/>
      <c r="K205" s="11"/>
      <c r="N205" s="14"/>
    </row>
    <row r="206" spans="2:14" ht="12.75" customHeight="1" x14ac:dyDescent="0.2">
      <c r="B206" s="11"/>
      <c r="C206" s="11"/>
      <c r="E206" s="11"/>
      <c r="F206" s="14"/>
      <c r="G206" s="11"/>
      <c r="I206" s="11"/>
      <c r="K206" s="11"/>
      <c r="N206" s="14"/>
    </row>
    <row r="207" spans="2:14" ht="12.75" customHeight="1" x14ac:dyDescent="0.2">
      <c r="B207" s="11"/>
      <c r="C207" s="11"/>
      <c r="E207" s="11"/>
      <c r="F207" s="14"/>
      <c r="G207" s="11"/>
      <c r="I207" s="11"/>
      <c r="K207" s="11"/>
      <c r="N207" s="14"/>
    </row>
    <row r="208" spans="2:14" ht="12.75" customHeight="1" x14ac:dyDescent="0.2">
      <c r="B208" s="11"/>
      <c r="C208" s="11"/>
      <c r="E208" s="11"/>
      <c r="F208" s="14"/>
      <c r="G208" s="11"/>
      <c r="I208" s="11"/>
      <c r="K208" s="11"/>
      <c r="N208" s="14"/>
    </row>
    <row r="209" spans="2:14" ht="12.75" customHeight="1" x14ac:dyDescent="0.2">
      <c r="B209" s="11"/>
      <c r="C209" s="11"/>
      <c r="E209" s="11"/>
      <c r="F209" s="14"/>
      <c r="G209" s="11"/>
      <c r="I209" s="11"/>
      <c r="K209" s="11"/>
      <c r="N209" s="14"/>
    </row>
    <row r="210" spans="2:14" ht="12.75" customHeight="1" x14ac:dyDescent="0.2">
      <c r="B210" s="11"/>
      <c r="C210" s="11"/>
      <c r="E210" s="11"/>
      <c r="F210" s="14"/>
      <c r="G210" s="11"/>
      <c r="I210" s="11"/>
      <c r="K210" s="11"/>
      <c r="N210" s="14"/>
    </row>
    <row r="211" spans="2:14" ht="12.75" customHeight="1" x14ac:dyDescent="0.2">
      <c r="B211" s="11"/>
      <c r="C211" s="11"/>
      <c r="E211" s="11"/>
      <c r="F211" s="14"/>
      <c r="G211" s="11"/>
      <c r="I211" s="11"/>
      <c r="K211" s="11"/>
      <c r="N211" s="14"/>
    </row>
    <row r="212" spans="2:14" ht="12.75" customHeight="1" x14ac:dyDescent="0.2">
      <c r="B212" s="11"/>
      <c r="C212" s="11"/>
      <c r="E212" s="11"/>
      <c r="F212" s="14"/>
      <c r="G212" s="11"/>
      <c r="I212" s="11"/>
      <c r="K212" s="11"/>
      <c r="N212" s="14"/>
    </row>
    <row r="213" spans="2:14" ht="12.75" customHeight="1" x14ac:dyDescent="0.2">
      <c r="B213" s="11"/>
      <c r="C213" s="11"/>
      <c r="E213" s="11"/>
      <c r="F213" s="14"/>
      <c r="G213" s="11"/>
      <c r="I213" s="11"/>
      <c r="K213" s="11"/>
      <c r="N213" s="14"/>
    </row>
    <row r="214" spans="2:14" ht="12.75" customHeight="1" x14ac:dyDescent="0.2">
      <c r="B214" s="11"/>
      <c r="C214" s="11"/>
      <c r="E214" s="11"/>
      <c r="F214" s="14"/>
      <c r="G214" s="11"/>
      <c r="I214" s="11"/>
      <c r="K214" s="11"/>
      <c r="N214" s="14"/>
    </row>
    <row r="215" spans="2:14" ht="12.75" customHeight="1" x14ac:dyDescent="0.2">
      <c r="B215" s="11"/>
      <c r="C215" s="11"/>
      <c r="E215" s="11"/>
      <c r="F215" s="14"/>
      <c r="G215" s="11"/>
      <c r="I215" s="11"/>
      <c r="K215" s="11"/>
      <c r="N215" s="14"/>
    </row>
    <row r="216" spans="2:14" ht="12.75" customHeight="1" x14ac:dyDescent="0.2">
      <c r="B216" s="11"/>
      <c r="C216" s="11"/>
      <c r="E216" s="11"/>
      <c r="F216" s="14"/>
      <c r="G216" s="11"/>
      <c r="I216" s="11"/>
      <c r="K216" s="11"/>
      <c r="N216" s="14"/>
    </row>
    <row r="217" spans="2:14" ht="12.75" customHeight="1" x14ac:dyDescent="0.2">
      <c r="B217" s="11"/>
      <c r="C217" s="11"/>
      <c r="E217" s="11"/>
      <c r="F217" s="14"/>
      <c r="G217" s="11"/>
      <c r="I217" s="11"/>
      <c r="K217" s="11"/>
      <c r="N217" s="14"/>
    </row>
    <row r="218" spans="2:14" ht="12.75" customHeight="1" x14ac:dyDescent="0.2">
      <c r="B218" s="11"/>
      <c r="C218" s="11"/>
      <c r="E218" s="11"/>
      <c r="F218" s="14"/>
      <c r="G218" s="11"/>
      <c r="I218" s="11"/>
      <c r="K218" s="11"/>
      <c r="N218" s="14"/>
    </row>
    <row r="219" spans="2:14" ht="12.75" customHeight="1" x14ac:dyDescent="0.2">
      <c r="B219" s="11"/>
      <c r="C219" s="11"/>
      <c r="E219" s="11"/>
      <c r="F219" s="14"/>
      <c r="G219" s="11"/>
      <c r="I219" s="11"/>
      <c r="K219" s="11"/>
      <c r="N219" s="14"/>
    </row>
    <row r="220" spans="2:14" ht="12.75" customHeight="1" x14ac:dyDescent="0.2">
      <c r="B220" s="11"/>
      <c r="C220" s="11"/>
      <c r="E220" s="11"/>
      <c r="F220" s="14"/>
      <c r="G220" s="11"/>
      <c r="I220" s="11"/>
      <c r="K220" s="11"/>
      <c r="N220" s="14"/>
    </row>
    <row r="221" spans="2:14" ht="12.75" customHeight="1" x14ac:dyDescent="0.2">
      <c r="B221" s="11"/>
      <c r="C221" s="11"/>
      <c r="E221" s="11"/>
      <c r="F221" s="14"/>
      <c r="G221" s="11"/>
      <c r="I221" s="11"/>
      <c r="K221" s="11"/>
      <c r="N221" s="14"/>
    </row>
    <row r="222" spans="2:14" ht="12.75" customHeight="1" x14ac:dyDescent="0.2">
      <c r="B222" s="11"/>
      <c r="C222" s="11"/>
      <c r="E222" s="11"/>
      <c r="F222" s="14"/>
      <c r="G222" s="11"/>
      <c r="I222" s="11"/>
      <c r="K222" s="11"/>
      <c r="N222" s="14"/>
    </row>
    <row r="223" spans="2:14" ht="12.75" customHeight="1" x14ac:dyDescent="0.2">
      <c r="B223" s="11"/>
      <c r="C223" s="11"/>
      <c r="E223" s="11"/>
      <c r="F223" s="14"/>
      <c r="G223" s="11"/>
      <c r="I223" s="11"/>
      <c r="K223" s="11"/>
      <c r="N223" s="14"/>
    </row>
    <row r="224" spans="2:14" ht="12.75" customHeight="1" x14ac:dyDescent="0.2">
      <c r="B224" s="11"/>
      <c r="C224" s="11"/>
      <c r="E224" s="11"/>
      <c r="F224" s="14"/>
      <c r="G224" s="11"/>
      <c r="I224" s="11"/>
      <c r="K224" s="11"/>
      <c r="N224" s="14"/>
    </row>
    <row r="225" spans="2:14" ht="12.75" customHeight="1" x14ac:dyDescent="0.2">
      <c r="B225" s="11"/>
      <c r="C225" s="11"/>
      <c r="E225" s="11"/>
      <c r="F225" s="14"/>
      <c r="G225" s="11"/>
      <c r="I225" s="11"/>
      <c r="K225" s="11"/>
      <c r="N225" s="14"/>
    </row>
    <row r="226" spans="2:14" ht="12.75" customHeight="1" x14ac:dyDescent="0.2">
      <c r="B226" s="11"/>
      <c r="C226" s="11"/>
      <c r="E226" s="11"/>
      <c r="F226" s="14"/>
      <c r="G226" s="11"/>
      <c r="I226" s="11"/>
      <c r="K226" s="11"/>
      <c r="N226" s="14"/>
    </row>
    <row r="227" spans="2:14" ht="12.75" customHeight="1" x14ac:dyDescent="0.2">
      <c r="B227" s="11"/>
      <c r="C227" s="11"/>
      <c r="E227" s="11"/>
      <c r="F227" s="14"/>
      <c r="G227" s="11"/>
      <c r="I227" s="11"/>
      <c r="K227" s="11"/>
      <c r="N227" s="14"/>
    </row>
    <row r="228" spans="2:14" ht="12.75" customHeight="1" x14ac:dyDescent="0.2">
      <c r="B228" s="11"/>
      <c r="C228" s="11"/>
      <c r="E228" s="11"/>
      <c r="F228" s="14"/>
      <c r="G228" s="11"/>
      <c r="I228" s="11"/>
      <c r="K228" s="11"/>
      <c r="N228" s="14"/>
    </row>
    <row r="229" spans="2:14" ht="12.75" customHeight="1" x14ac:dyDescent="0.2">
      <c r="B229" s="11"/>
      <c r="C229" s="11"/>
      <c r="E229" s="11"/>
      <c r="F229" s="14"/>
      <c r="G229" s="11"/>
      <c r="I229" s="11"/>
      <c r="K229" s="11"/>
      <c r="N229" s="14"/>
    </row>
    <row r="230" spans="2:14" ht="12.75" customHeight="1" x14ac:dyDescent="0.2">
      <c r="B230" s="11"/>
      <c r="C230" s="11"/>
      <c r="E230" s="11"/>
      <c r="F230" s="14"/>
      <c r="G230" s="11"/>
      <c r="I230" s="11"/>
      <c r="K230" s="11"/>
      <c r="N230" s="14"/>
    </row>
    <row r="231" spans="2:14" ht="12.75" customHeight="1" x14ac:dyDescent="0.2">
      <c r="B231" s="11"/>
      <c r="C231" s="11"/>
      <c r="E231" s="11"/>
      <c r="F231" s="14"/>
      <c r="G231" s="11"/>
      <c r="I231" s="11"/>
      <c r="K231" s="11"/>
      <c r="N231" s="14"/>
    </row>
    <row r="232" spans="2:14" ht="12.75" customHeight="1" x14ac:dyDescent="0.2">
      <c r="B232" s="11"/>
      <c r="C232" s="11"/>
      <c r="E232" s="11"/>
      <c r="F232" s="14"/>
      <c r="G232" s="11"/>
      <c r="I232" s="11"/>
      <c r="K232" s="11"/>
      <c r="N232" s="14"/>
    </row>
    <row r="233" spans="2:14" ht="12.75" customHeight="1" x14ac:dyDescent="0.2">
      <c r="B233" s="11"/>
      <c r="C233" s="11"/>
      <c r="E233" s="11"/>
      <c r="F233" s="14"/>
      <c r="G233" s="11"/>
      <c r="I233" s="11"/>
      <c r="K233" s="11"/>
      <c r="N233" s="14"/>
    </row>
    <row r="234" spans="2:14" ht="12.75" customHeight="1" x14ac:dyDescent="0.2">
      <c r="B234" s="11"/>
      <c r="C234" s="11"/>
      <c r="E234" s="11"/>
      <c r="F234" s="14"/>
      <c r="G234" s="11"/>
      <c r="I234" s="11"/>
      <c r="K234" s="11"/>
      <c r="N234" s="14"/>
    </row>
    <row r="235" spans="2:14" ht="12.75" customHeight="1" x14ac:dyDescent="0.2">
      <c r="B235" s="11"/>
      <c r="C235" s="11"/>
      <c r="E235" s="11"/>
      <c r="F235" s="14"/>
      <c r="G235" s="11"/>
      <c r="I235" s="11"/>
      <c r="K235" s="11"/>
      <c r="N235" s="14"/>
    </row>
    <row r="236" spans="2:14" ht="12.75" customHeight="1" x14ac:dyDescent="0.2">
      <c r="B236" s="11"/>
      <c r="C236" s="11"/>
      <c r="E236" s="11"/>
      <c r="F236" s="14"/>
      <c r="G236" s="11"/>
      <c r="I236" s="11"/>
      <c r="K236" s="11"/>
      <c r="N236" s="14"/>
    </row>
    <row r="237" spans="2:14" ht="12.75" customHeight="1" x14ac:dyDescent="0.2">
      <c r="B237" s="11"/>
      <c r="C237" s="11"/>
      <c r="E237" s="11"/>
      <c r="F237" s="14"/>
      <c r="G237" s="11"/>
      <c r="I237" s="11"/>
      <c r="K237" s="11"/>
      <c r="N237" s="14"/>
    </row>
    <row r="238" spans="2:14" ht="12.75" customHeight="1" x14ac:dyDescent="0.2">
      <c r="B238" s="11"/>
      <c r="C238" s="11"/>
      <c r="E238" s="11"/>
      <c r="F238" s="14"/>
      <c r="G238" s="11"/>
      <c r="I238" s="11"/>
      <c r="K238" s="11"/>
      <c r="N238" s="14"/>
    </row>
    <row r="239" spans="2:14" ht="12.75" customHeight="1" x14ac:dyDescent="0.2">
      <c r="B239" s="11"/>
      <c r="C239" s="11"/>
      <c r="E239" s="11"/>
      <c r="F239" s="14"/>
      <c r="G239" s="11"/>
      <c r="I239" s="11"/>
      <c r="K239" s="11"/>
      <c r="N239" s="14"/>
    </row>
    <row r="240" spans="2:14" ht="12.75" customHeight="1" x14ac:dyDescent="0.2">
      <c r="B240" s="11"/>
      <c r="C240" s="11"/>
      <c r="E240" s="11"/>
      <c r="F240" s="14"/>
      <c r="G240" s="11"/>
      <c r="I240" s="11"/>
      <c r="K240" s="11"/>
      <c r="N240" s="14"/>
    </row>
    <row r="241" spans="2:14" ht="12.75" customHeight="1" x14ac:dyDescent="0.2">
      <c r="B241" s="11"/>
      <c r="C241" s="11"/>
      <c r="E241" s="11"/>
      <c r="F241" s="14"/>
      <c r="G241" s="11"/>
      <c r="I241" s="11"/>
      <c r="K241" s="11"/>
      <c r="N241" s="14"/>
    </row>
    <row r="242" spans="2:14" ht="12.75" customHeight="1" x14ac:dyDescent="0.2">
      <c r="B242" s="11"/>
      <c r="C242" s="11"/>
      <c r="E242" s="11"/>
      <c r="F242" s="14"/>
      <c r="G242" s="11"/>
      <c r="I242" s="11"/>
      <c r="K242" s="11"/>
      <c r="N242" s="14"/>
    </row>
    <row r="243" spans="2:14" ht="12.75" customHeight="1" x14ac:dyDescent="0.2">
      <c r="B243" s="11"/>
      <c r="C243" s="11"/>
      <c r="E243" s="11"/>
      <c r="F243" s="14"/>
      <c r="G243" s="11"/>
      <c r="I243" s="11"/>
      <c r="K243" s="11"/>
      <c r="N243" s="14"/>
    </row>
    <row r="244" spans="2:14" ht="12.75" customHeight="1" x14ac:dyDescent="0.2">
      <c r="B244" s="11"/>
      <c r="C244" s="11"/>
      <c r="E244" s="11"/>
      <c r="F244" s="14"/>
      <c r="G244" s="11"/>
      <c r="I244" s="11"/>
      <c r="K244" s="11"/>
      <c r="N244" s="14"/>
    </row>
    <row r="245" spans="2:14" ht="12.75" customHeight="1" x14ac:dyDescent="0.2">
      <c r="B245" s="11"/>
      <c r="C245" s="11"/>
      <c r="E245" s="11"/>
      <c r="F245" s="14"/>
      <c r="G245" s="11"/>
      <c r="I245" s="11"/>
      <c r="K245" s="11"/>
      <c r="N245" s="14"/>
    </row>
    <row r="246" spans="2:14" ht="12.75" customHeight="1" x14ac:dyDescent="0.2">
      <c r="B246" s="11"/>
      <c r="C246" s="11"/>
      <c r="E246" s="11"/>
      <c r="F246" s="14"/>
      <c r="G246" s="11"/>
      <c r="I246" s="11"/>
      <c r="K246" s="11"/>
      <c r="N246" s="14"/>
    </row>
    <row r="247" spans="2:14" ht="12.75" customHeight="1" x14ac:dyDescent="0.2">
      <c r="B247" s="11"/>
      <c r="C247" s="11"/>
      <c r="E247" s="11"/>
      <c r="F247" s="14"/>
      <c r="G247" s="11"/>
      <c r="I247" s="11"/>
      <c r="K247" s="11"/>
      <c r="N247" s="14"/>
    </row>
    <row r="248" spans="2:14" ht="12.75" customHeight="1" x14ac:dyDescent="0.2">
      <c r="B248" s="11"/>
      <c r="C248" s="11"/>
      <c r="E248" s="11"/>
      <c r="F248" s="14"/>
      <c r="G248" s="11"/>
      <c r="I248" s="11"/>
      <c r="K248" s="11"/>
      <c r="N248" s="14"/>
    </row>
    <row r="249" spans="2:14" ht="12.75" customHeight="1" x14ac:dyDescent="0.2">
      <c r="B249" s="11"/>
      <c r="C249" s="11"/>
      <c r="E249" s="11"/>
      <c r="F249" s="14"/>
      <c r="G249" s="11"/>
      <c r="I249" s="11"/>
      <c r="K249" s="11"/>
      <c r="N249" s="14"/>
    </row>
    <row r="250" spans="2:14" ht="12.75" customHeight="1" x14ac:dyDescent="0.2">
      <c r="B250" s="11"/>
      <c r="C250" s="11"/>
      <c r="E250" s="11"/>
      <c r="F250" s="14"/>
      <c r="G250" s="11"/>
      <c r="I250" s="11"/>
      <c r="K250" s="11"/>
      <c r="N250" s="14"/>
    </row>
    <row r="251" spans="2:14" ht="12.75" customHeight="1" x14ac:dyDescent="0.2">
      <c r="B251" s="11"/>
      <c r="C251" s="11"/>
      <c r="E251" s="11"/>
      <c r="F251" s="14"/>
      <c r="G251" s="11"/>
      <c r="I251" s="11"/>
      <c r="K251" s="11"/>
      <c r="N251" s="14"/>
    </row>
    <row r="252" spans="2:14" ht="12.75" customHeight="1" x14ac:dyDescent="0.2">
      <c r="B252" s="11"/>
      <c r="C252" s="11"/>
      <c r="E252" s="11"/>
      <c r="F252" s="14"/>
      <c r="G252" s="11"/>
      <c r="I252" s="11"/>
      <c r="K252" s="11"/>
      <c r="N252" s="14"/>
    </row>
    <row r="253" spans="2:14" ht="12.75" customHeight="1" x14ac:dyDescent="0.2">
      <c r="B253" s="11"/>
      <c r="C253" s="11"/>
      <c r="E253" s="11"/>
      <c r="F253" s="14"/>
      <c r="G253" s="11"/>
      <c r="I253" s="11"/>
      <c r="K253" s="11"/>
      <c r="N253" s="14"/>
    </row>
    <row r="254" spans="2:14" ht="12.75" customHeight="1" x14ac:dyDescent="0.2">
      <c r="B254" s="11"/>
      <c r="C254" s="11"/>
      <c r="E254" s="11"/>
      <c r="F254" s="14"/>
      <c r="G254" s="11"/>
      <c r="I254" s="11"/>
      <c r="K254" s="11"/>
      <c r="N254" s="14"/>
    </row>
    <row r="255" spans="2:14" ht="12.75" customHeight="1" x14ac:dyDescent="0.2">
      <c r="B255" s="11"/>
      <c r="C255" s="11"/>
      <c r="E255" s="11"/>
      <c r="F255" s="14"/>
      <c r="G255" s="11"/>
      <c r="I255" s="11"/>
      <c r="K255" s="11"/>
      <c r="N255" s="14"/>
    </row>
    <row r="256" spans="2:14" ht="12.75" customHeight="1" x14ac:dyDescent="0.2">
      <c r="B256" s="11"/>
      <c r="C256" s="11"/>
      <c r="E256" s="11"/>
      <c r="F256" s="14"/>
      <c r="G256" s="11"/>
      <c r="I256" s="11"/>
      <c r="K256" s="11"/>
      <c r="N256" s="14"/>
    </row>
    <row r="257" spans="2:14" ht="12.75" customHeight="1" x14ac:dyDescent="0.2">
      <c r="B257" s="11"/>
      <c r="C257" s="11"/>
      <c r="E257" s="11"/>
      <c r="F257" s="14"/>
      <c r="G257" s="11"/>
      <c r="I257" s="11"/>
      <c r="K257" s="11"/>
      <c r="N257" s="14"/>
    </row>
    <row r="258" spans="2:14" ht="12.75" customHeight="1" x14ac:dyDescent="0.2">
      <c r="B258" s="11"/>
      <c r="C258" s="11"/>
      <c r="E258" s="11"/>
      <c r="F258" s="14"/>
      <c r="G258" s="11"/>
      <c r="I258" s="11"/>
      <c r="K258" s="11"/>
      <c r="N258" s="14"/>
    </row>
    <row r="259" spans="2:14" ht="12.75" customHeight="1" x14ac:dyDescent="0.2">
      <c r="B259" s="11"/>
      <c r="C259" s="11"/>
      <c r="E259" s="11"/>
      <c r="F259" s="14"/>
      <c r="G259" s="11"/>
      <c r="I259" s="11"/>
      <c r="K259" s="11"/>
      <c r="N259" s="14"/>
    </row>
    <row r="260" spans="2:14" ht="12.75" customHeight="1" x14ac:dyDescent="0.2">
      <c r="B260" s="11"/>
      <c r="C260" s="11"/>
      <c r="E260" s="11"/>
      <c r="F260" s="14"/>
      <c r="G260" s="11"/>
      <c r="I260" s="11"/>
      <c r="K260" s="11"/>
      <c r="N260" s="14"/>
    </row>
    <row r="261" spans="2:14" ht="12.75" customHeight="1" x14ac:dyDescent="0.2">
      <c r="B261" s="11"/>
      <c r="C261" s="11"/>
      <c r="E261" s="11"/>
      <c r="F261" s="14"/>
      <c r="G261" s="11"/>
      <c r="I261" s="11"/>
      <c r="K261" s="11"/>
      <c r="N261" s="14"/>
    </row>
    <row r="262" spans="2:14" ht="12.75" customHeight="1" x14ac:dyDescent="0.2">
      <c r="B262" s="11"/>
      <c r="C262" s="11"/>
      <c r="E262" s="11"/>
      <c r="F262" s="14"/>
      <c r="G262" s="11"/>
      <c r="I262" s="11"/>
      <c r="K262" s="11"/>
      <c r="N262" s="14"/>
    </row>
    <row r="263" spans="2:14" ht="12.75" customHeight="1" x14ac:dyDescent="0.2">
      <c r="B263" s="11"/>
      <c r="C263" s="11"/>
      <c r="E263" s="11"/>
      <c r="F263" s="14"/>
      <c r="G263" s="11"/>
      <c r="I263" s="11"/>
      <c r="K263" s="11"/>
      <c r="N263" s="14"/>
    </row>
    <row r="264" spans="2:14" ht="12.75" customHeight="1" x14ac:dyDescent="0.2">
      <c r="B264" s="11"/>
      <c r="C264" s="11"/>
      <c r="E264" s="11"/>
      <c r="F264" s="14"/>
      <c r="G264" s="11"/>
      <c r="I264" s="11"/>
      <c r="K264" s="11"/>
      <c r="N264" s="14"/>
    </row>
    <row r="265" spans="2:14" ht="12.75" customHeight="1" x14ac:dyDescent="0.2">
      <c r="B265" s="11"/>
      <c r="C265" s="11"/>
      <c r="E265" s="11"/>
      <c r="F265" s="14"/>
      <c r="G265" s="11"/>
      <c r="I265" s="11"/>
      <c r="K265" s="11"/>
      <c r="N265" s="14"/>
    </row>
    <row r="266" spans="2:14" ht="12.75" customHeight="1" x14ac:dyDescent="0.2">
      <c r="B266" s="11"/>
      <c r="C266" s="11"/>
      <c r="E266" s="11"/>
      <c r="F266" s="14"/>
      <c r="G266" s="11"/>
      <c r="I266" s="11"/>
      <c r="K266" s="11"/>
      <c r="N266" s="14"/>
    </row>
    <row r="267" spans="2:14" ht="12.75" customHeight="1" x14ac:dyDescent="0.2">
      <c r="B267" s="11"/>
      <c r="C267" s="11"/>
      <c r="E267" s="11"/>
      <c r="F267" s="14"/>
      <c r="G267" s="11"/>
      <c r="I267" s="11"/>
      <c r="K267" s="11"/>
      <c r="N267" s="14"/>
    </row>
    <row r="268" spans="2:14" ht="12.75" customHeight="1" x14ac:dyDescent="0.2">
      <c r="B268" s="11"/>
      <c r="C268" s="11"/>
      <c r="E268" s="11"/>
      <c r="F268" s="14"/>
      <c r="G268" s="11"/>
      <c r="I268" s="11"/>
      <c r="K268" s="11"/>
      <c r="N268" s="14"/>
    </row>
    <row r="269" spans="2:14" ht="12.75" customHeight="1" x14ac:dyDescent="0.2">
      <c r="B269" s="11"/>
      <c r="C269" s="11"/>
      <c r="E269" s="11"/>
      <c r="F269" s="14"/>
      <c r="G269" s="11"/>
      <c r="I269" s="11"/>
      <c r="K269" s="11"/>
      <c r="N269" s="14"/>
    </row>
    <row r="270" spans="2:14" ht="12.75" customHeight="1" x14ac:dyDescent="0.2">
      <c r="B270" s="11"/>
      <c r="C270" s="11"/>
      <c r="E270" s="11"/>
      <c r="F270" s="14"/>
      <c r="G270" s="11"/>
      <c r="I270" s="11"/>
      <c r="K270" s="11"/>
      <c r="N270" s="14"/>
    </row>
    <row r="271" spans="2:14" ht="12.75" customHeight="1" x14ac:dyDescent="0.2">
      <c r="B271" s="11"/>
      <c r="C271" s="11"/>
      <c r="E271" s="11"/>
      <c r="F271" s="14"/>
      <c r="G271" s="11"/>
      <c r="I271" s="11"/>
      <c r="K271" s="11"/>
      <c r="N271" s="14"/>
    </row>
    <row r="272" spans="2:14" ht="12.75" customHeight="1" x14ac:dyDescent="0.2">
      <c r="B272" s="11"/>
      <c r="C272" s="11"/>
      <c r="E272" s="11"/>
      <c r="F272" s="14"/>
      <c r="G272" s="11"/>
      <c r="I272" s="11"/>
      <c r="K272" s="11"/>
      <c r="N272" s="14"/>
    </row>
    <row r="273" spans="2:14" ht="12.75" customHeight="1" x14ac:dyDescent="0.2">
      <c r="B273" s="11"/>
      <c r="C273" s="11"/>
      <c r="E273" s="11"/>
      <c r="F273" s="14"/>
      <c r="G273" s="11"/>
      <c r="I273" s="11"/>
      <c r="K273" s="11"/>
      <c r="N273" s="14"/>
    </row>
    <row r="274" spans="2:14" ht="12.75" customHeight="1" x14ac:dyDescent="0.2">
      <c r="B274" s="11"/>
      <c r="C274" s="11"/>
      <c r="E274" s="11"/>
      <c r="F274" s="14"/>
      <c r="G274" s="11"/>
      <c r="I274" s="11"/>
      <c r="K274" s="11"/>
      <c r="N274" s="14"/>
    </row>
    <row r="275" spans="2:14" ht="12.75" customHeight="1" x14ac:dyDescent="0.2">
      <c r="B275" s="11"/>
      <c r="C275" s="11"/>
      <c r="E275" s="11"/>
      <c r="F275" s="14"/>
      <c r="G275" s="11"/>
      <c r="I275" s="11"/>
      <c r="K275" s="11"/>
      <c r="N275" s="14"/>
    </row>
    <row r="276" spans="2:14" ht="12.75" customHeight="1" x14ac:dyDescent="0.2">
      <c r="B276" s="11"/>
      <c r="C276" s="11"/>
      <c r="E276" s="11"/>
      <c r="F276" s="14"/>
      <c r="G276" s="11"/>
      <c r="I276" s="11"/>
      <c r="K276" s="11"/>
      <c r="N276" s="14"/>
    </row>
    <row r="277" spans="2:14" ht="12.75" customHeight="1" x14ac:dyDescent="0.2">
      <c r="B277" s="11"/>
      <c r="C277" s="11"/>
      <c r="E277" s="11"/>
      <c r="F277" s="14"/>
      <c r="G277" s="11"/>
      <c r="I277" s="11"/>
      <c r="K277" s="11"/>
      <c r="N277" s="14"/>
    </row>
    <row r="278" spans="2:14" ht="12.75" customHeight="1" x14ac:dyDescent="0.2">
      <c r="B278" s="11"/>
      <c r="C278" s="11"/>
      <c r="E278" s="11"/>
      <c r="F278" s="14"/>
      <c r="G278" s="11"/>
      <c r="I278" s="11"/>
      <c r="K278" s="11"/>
      <c r="N278" s="14"/>
    </row>
    <row r="279" spans="2:14" ht="12.75" customHeight="1" x14ac:dyDescent="0.2">
      <c r="B279" s="11"/>
      <c r="C279" s="11"/>
      <c r="E279" s="11"/>
      <c r="F279" s="14"/>
      <c r="G279" s="11"/>
      <c r="I279" s="11"/>
      <c r="K279" s="11"/>
      <c r="N279" s="14"/>
    </row>
    <row r="280" spans="2:14" ht="12.75" customHeight="1" x14ac:dyDescent="0.2">
      <c r="B280" s="11"/>
      <c r="C280" s="11"/>
      <c r="E280" s="11"/>
      <c r="F280" s="14"/>
      <c r="G280" s="11"/>
      <c r="I280" s="11"/>
      <c r="K280" s="11"/>
      <c r="N280" s="14"/>
    </row>
    <row r="281" spans="2:14" ht="12.75" customHeight="1" x14ac:dyDescent="0.2">
      <c r="B281" s="11"/>
      <c r="C281" s="11"/>
      <c r="E281" s="11"/>
      <c r="F281" s="14"/>
      <c r="G281" s="11"/>
      <c r="I281" s="11"/>
      <c r="K281" s="11"/>
      <c r="N281" s="14"/>
    </row>
    <row r="282" spans="2:14" ht="12.75" customHeight="1" x14ac:dyDescent="0.2">
      <c r="B282" s="11"/>
      <c r="C282" s="11"/>
      <c r="E282" s="11"/>
      <c r="F282" s="14"/>
      <c r="G282" s="11"/>
      <c r="I282" s="11"/>
      <c r="K282" s="11"/>
      <c r="N282" s="14"/>
    </row>
    <row r="283" spans="2:14" ht="12.75" customHeight="1" x14ac:dyDescent="0.2">
      <c r="B283" s="11"/>
      <c r="C283" s="11"/>
      <c r="E283" s="11"/>
      <c r="F283" s="14"/>
      <c r="G283" s="11"/>
      <c r="I283" s="11"/>
      <c r="K283" s="11"/>
      <c r="N283" s="14"/>
    </row>
    <row r="284" spans="2:14" ht="12.75" customHeight="1" x14ac:dyDescent="0.2">
      <c r="B284" s="11"/>
      <c r="C284" s="11"/>
      <c r="E284" s="11"/>
      <c r="F284" s="14"/>
      <c r="G284" s="11"/>
      <c r="I284" s="11"/>
      <c r="K284" s="11"/>
      <c r="N284" s="14"/>
    </row>
    <row r="285" spans="2:14" ht="12.75" customHeight="1" x14ac:dyDescent="0.2">
      <c r="B285" s="11"/>
      <c r="C285" s="11"/>
      <c r="E285" s="11"/>
      <c r="F285" s="14"/>
      <c r="G285" s="11"/>
      <c r="I285" s="11"/>
      <c r="K285" s="11"/>
      <c r="N285" s="14"/>
    </row>
    <row r="286" spans="2:14" ht="12.75" customHeight="1" x14ac:dyDescent="0.2">
      <c r="B286" s="11"/>
      <c r="C286" s="11"/>
      <c r="E286" s="11"/>
      <c r="F286" s="14"/>
      <c r="G286" s="11"/>
      <c r="I286" s="11"/>
      <c r="K286" s="11"/>
      <c r="N286" s="14"/>
    </row>
    <row r="287" spans="2:14" ht="12.75" customHeight="1" x14ac:dyDescent="0.2">
      <c r="B287" s="11"/>
      <c r="C287" s="11"/>
      <c r="E287" s="11"/>
      <c r="F287" s="14"/>
      <c r="G287" s="11"/>
      <c r="I287" s="11"/>
      <c r="K287" s="11"/>
      <c r="N287" s="14"/>
    </row>
    <row r="288" spans="2:14" ht="12.75" customHeight="1" x14ac:dyDescent="0.2">
      <c r="B288" s="11"/>
      <c r="C288" s="11"/>
      <c r="E288" s="11"/>
      <c r="F288" s="14"/>
      <c r="G288" s="11"/>
      <c r="I288" s="11"/>
      <c r="K288" s="11"/>
      <c r="N288" s="14"/>
    </row>
    <row r="289" spans="2:14" ht="12.75" customHeight="1" x14ac:dyDescent="0.2">
      <c r="B289" s="11"/>
      <c r="C289" s="11"/>
      <c r="E289" s="11"/>
      <c r="F289" s="14"/>
      <c r="G289" s="11"/>
      <c r="I289" s="11"/>
      <c r="K289" s="11"/>
      <c r="N289" s="14"/>
    </row>
    <row r="290" spans="2:14" ht="12.75" customHeight="1" x14ac:dyDescent="0.2">
      <c r="B290" s="11"/>
      <c r="C290" s="11"/>
      <c r="E290" s="11"/>
      <c r="F290" s="14"/>
      <c r="G290" s="11"/>
      <c r="I290" s="11"/>
      <c r="K290" s="11"/>
      <c r="N290" s="14"/>
    </row>
    <row r="291" spans="2:14" ht="12.75" customHeight="1" x14ac:dyDescent="0.2">
      <c r="B291" s="11"/>
      <c r="C291" s="11"/>
      <c r="E291" s="11"/>
      <c r="F291" s="14"/>
      <c r="G291" s="11"/>
      <c r="I291" s="11"/>
      <c r="K291" s="11"/>
      <c r="N291" s="14"/>
    </row>
    <row r="292" spans="2:14" ht="12.75" customHeight="1" x14ac:dyDescent="0.2">
      <c r="B292" s="11"/>
      <c r="C292" s="11"/>
      <c r="E292" s="11"/>
      <c r="F292" s="14"/>
      <c r="G292" s="11"/>
      <c r="I292" s="11"/>
      <c r="K292" s="11"/>
      <c r="N292" s="14"/>
    </row>
    <row r="293" spans="2:14" ht="12.75" customHeight="1" x14ac:dyDescent="0.2">
      <c r="B293" s="11"/>
      <c r="C293" s="11"/>
      <c r="E293" s="11"/>
      <c r="F293" s="14"/>
      <c r="G293" s="11"/>
      <c r="I293" s="11"/>
      <c r="K293" s="11"/>
      <c r="N293" s="14"/>
    </row>
    <row r="294" spans="2:14" ht="12.75" customHeight="1" x14ac:dyDescent="0.2">
      <c r="B294" s="11"/>
      <c r="C294" s="11"/>
      <c r="E294" s="11"/>
      <c r="F294" s="14"/>
      <c r="G294" s="11"/>
      <c r="I294" s="11"/>
      <c r="K294" s="11"/>
      <c r="N294" s="14"/>
    </row>
    <row r="295" spans="2:14" ht="12.75" customHeight="1" x14ac:dyDescent="0.2">
      <c r="B295" s="11"/>
      <c r="C295" s="11"/>
      <c r="E295" s="11"/>
      <c r="F295" s="14"/>
      <c r="G295" s="11"/>
      <c r="I295" s="11"/>
      <c r="K295" s="11"/>
      <c r="N295" s="14"/>
    </row>
    <row r="296" spans="2:14" ht="12.75" customHeight="1" x14ac:dyDescent="0.2">
      <c r="B296" s="11"/>
      <c r="C296" s="11"/>
      <c r="E296" s="11"/>
      <c r="F296" s="14"/>
      <c r="G296" s="11"/>
      <c r="I296" s="11"/>
      <c r="K296" s="11"/>
      <c r="N296" s="14"/>
    </row>
    <row r="297" spans="2:14" ht="12.75" customHeight="1" x14ac:dyDescent="0.2">
      <c r="B297" s="11"/>
      <c r="C297" s="11"/>
      <c r="E297" s="11"/>
      <c r="F297" s="14"/>
      <c r="G297" s="11"/>
      <c r="I297" s="11"/>
      <c r="K297" s="11"/>
      <c r="N297" s="14"/>
    </row>
    <row r="298" spans="2:14" ht="12.75" customHeight="1" x14ac:dyDescent="0.2">
      <c r="B298" s="11"/>
      <c r="C298" s="11"/>
      <c r="E298" s="11"/>
      <c r="F298" s="14"/>
      <c r="G298" s="11"/>
      <c r="I298" s="11"/>
      <c r="K298" s="11"/>
      <c r="N298" s="14"/>
    </row>
    <row r="299" spans="2:14" ht="12.75" customHeight="1" x14ac:dyDescent="0.2">
      <c r="B299" s="11"/>
      <c r="C299" s="11"/>
      <c r="E299" s="11"/>
      <c r="F299" s="14"/>
      <c r="G299" s="11"/>
      <c r="I299" s="11"/>
      <c r="K299" s="11"/>
      <c r="N299" s="14"/>
    </row>
    <row r="300" spans="2:14" ht="12.75" customHeight="1" x14ac:dyDescent="0.2">
      <c r="B300" s="11"/>
      <c r="C300" s="11"/>
      <c r="E300" s="11"/>
      <c r="F300" s="14"/>
      <c r="G300" s="11"/>
      <c r="I300" s="11"/>
      <c r="K300" s="11"/>
      <c r="N300" s="14"/>
    </row>
    <row r="301" spans="2:14" ht="12.75" customHeight="1" x14ac:dyDescent="0.2">
      <c r="B301" s="11"/>
      <c r="C301" s="11"/>
      <c r="E301" s="11"/>
      <c r="F301" s="14"/>
      <c r="G301" s="11"/>
      <c r="I301" s="11"/>
      <c r="K301" s="11"/>
      <c r="N301" s="14"/>
    </row>
    <row r="302" spans="2:14" ht="12.75" customHeight="1" x14ac:dyDescent="0.2">
      <c r="B302" s="11"/>
      <c r="C302" s="11"/>
      <c r="E302" s="11"/>
      <c r="F302" s="14"/>
      <c r="G302" s="11"/>
      <c r="I302" s="11"/>
      <c r="K302" s="11"/>
      <c r="N302" s="14"/>
    </row>
    <row r="303" spans="2:14" ht="12.75" customHeight="1" x14ac:dyDescent="0.2">
      <c r="B303" s="11"/>
      <c r="C303" s="11"/>
      <c r="E303" s="11"/>
      <c r="F303" s="14"/>
      <c r="G303" s="11"/>
      <c r="I303" s="11"/>
      <c r="K303" s="11"/>
      <c r="N303" s="14"/>
    </row>
    <row r="304" spans="2:14" ht="12.75" customHeight="1" x14ac:dyDescent="0.2">
      <c r="B304" s="11"/>
      <c r="C304" s="11"/>
      <c r="E304" s="11"/>
      <c r="F304" s="14"/>
      <c r="G304" s="11"/>
      <c r="I304" s="11"/>
      <c r="K304" s="11"/>
      <c r="N304" s="14"/>
    </row>
    <row r="305" spans="2:14" ht="12.75" customHeight="1" x14ac:dyDescent="0.2">
      <c r="B305" s="11"/>
      <c r="C305" s="11"/>
      <c r="E305" s="11"/>
      <c r="F305" s="14"/>
      <c r="G305" s="11"/>
      <c r="I305" s="11"/>
      <c r="K305" s="11"/>
      <c r="N305" s="14"/>
    </row>
    <row r="306" spans="2:14" ht="12.75" customHeight="1" x14ac:dyDescent="0.2">
      <c r="B306" s="11"/>
      <c r="C306" s="11"/>
      <c r="E306" s="11"/>
      <c r="F306" s="14"/>
      <c r="G306" s="11"/>
      <c r="I306" s="11"/>
      <c r="K306" s="11"/>
      <c r="N306" s="14"/>
    </row>
    <row r="307" spans="2:14" ht="12.75" customHeight="1" x14ac:dyDescent="0.2">
      <c r="B307" s="11"/>
      <c r="C307" s="11"/>
      <c r="E307" s="11"/>
      <c r="F307" s="14"/>
      <c r="G307" s="11"/>
      <c r="I307" s="11"/>
      <c r="K307" s="11"/>
      <c r="N307" s="14"/>
    </row>
    <row r="308" spans="2:14" ht="12.75" customHeight="1" x14ac:dyDescent="0.2">
      <c r="B308" s="11"/>
      <c r="C308" s="11"/>
      <c r="E308" s="11"/>
      <c r="F308" s="14"/>
      <c r="G308" s="11"/>
      <c r="I308" s="11"/>
      <c r="K308" s="11"/>
      <c r="N308" s="14"/>
    </row>
    <row r="309" spans="2:14" ht="12.75" customHeight="1" x14ac:dyDescent="0.2">
      <c r="B309" s="11"/>
      <c r="C309" s="11"/>
      <c r="E309" s="11"/>
      <c r="F309" s="14"/>
      <c r="G309" s="11"/>
      <c r="I309" s="11"/>
      <c r="K309" s="11"/>
      <c r="N309" s="14"/>
    </row>
    <row r="310" spans="2:14" ht="12.75" customHeight="1" x14ac:dyDescent="0.2">
      <c r="B310" s="11"/>
      <c r="C310" s="11"/>
      <c r="E310" s="11"/>
      <c r="F310" s="14"/>
      <c r="G310" s="11"/>
      <c r="I310" s="11"/>
      <c r="K310" s="11"/>
      <c r="N310" s="14"/>
    </row>
    <row r="311" spans="2:14" ht="12.75" customHeight="1" x14ac:dyDescent="0.2">
      <c r="B311" s="11"/>
      <c r="C311" s="11"/>
      <c r="E311" s="11"/>
      <c r="F311" s="14"/>
      <c r="G311" s="11"/>
      <c r="I311" s="11"/>
      <c r="K311" s="11"/>
      <c r="N311" s="14"/>
    </row>
    <row r="312" spans="2:14" ht="12.75" customHeight="1" x14ac:dyDescent="0.2">
      <c r="B312" s="11"/>
      <c r="C312" s="11"/>
      <c r="E312" s="11"/>
      <c r="F312" s="14"/>
      <c r="G312" s="11"/>
      <c r="I312" s="11"/>
      <c r="K312" s="11"/>
      <c r="N312" s="14"/>
    </row>
    <row r="313" spans="2:14" ht="12.75" customHeight="1" x14ac:dyDescent="0.2">
      <c r="B313" s="11"/>
      <c r="C313" s="11"/>
      <c r="E313" s="11"/>
      <c r="F313" s="14"/>
      <c r="G313" s="11"/>
      <c r="I313" s="11"/>
      <c r="K313" s="11"/>
      <c r="N313" s="14"/>
    </row>
    <row r="314" spans="2:14" ht="12.75" customHeight="1" x14ac:dyDescent="0.2">
      <c r="B314" s="11"/>
      <c r="C314" s="11"/>
      <c r="E314" s="11"/>
      <c r="F314" s="14"/>
      <c r="G314" s="11"/>
      <c r="I314" s="11"/>
      <c r="K314" s="11"/>
      <c r="N314" s="14"/>
    </row>
    <row r="315" spans="2:14" ht="12.75" customHeight="1" x14ac:dyDescent="0.2">
      <c r="B315" s="11"/>
      <c r="C315" s="11"/>
      <c r="E315" s="11"/>
      <c r="F315" s="14"/>
      <c r="G315" s="11"/>
      <c r="I315" s="11"/>
      <c r="K315" s="11"/>
      <c r="N315" s="14"/>
    </row>
    <row r="316" spans="2:14" ht="12.75" customHeight="1" x14ac:dyDescent="0.2">
      <c r="B316" s="11"/>
      <c r="C316" s="11"/>
      <c r="E316" s="11"/>
      <c r="F316" s="14"/>
      <c r="G316" s="11"/>
      <c r="I316" s="11"/>
      <c r="K316" s="11"/>
      <c r="N316" s="14"/>
    </row>
    <row r="317" spans="2:14" ht="12.75" customHeight="1" x14ac:dyDescent="0.2">
      <c r="B317" s="11"/>
      <c r="C317" s="11"/>
      <c r="E317" s="11"/>
      <c r="F317" s="14"/>
      <c r="G317" s="11"/>
      <c r="I317" s="11"/>
      <c r="K317" s="11"/>
      <c r="N317" s="14"/>
    </row>
    <row r="318" spans="2:14" ht="12.75" customHeight="1" x14ac:dyDescent="0.2">
      <c r="B318" s="11"/>
      <c r="C318" s="11"/>
      <c r="E318" s="11"/>
      <c r="F318" s="14"/>
      <c r="G318" s="11"/>
      <c r="I318" s="11"/>
      <c r="K318" s="11"/>
      <c r="N318" s="14"/>
    </row>
    <row r="319" spans="2:14" ht="12.75" customHeight="1" x14ac:dyDescent="0.2">
      <c r="B319" s="11"/>
      <c r="C319" s="11"/>
      <c r="E319" s="11"/>
      <c r="F319" s="14"/>
      <c r="G319" s="11"/>
      <c r="I319" s="11"/>
      <c r="K319" s="11"/>
      <c r="N319" s="14"/>
    </row>
    <row r="320" spans="2:14" ht="12.75" customHeight="1" x14ac:dyDescent="0.2">
      <c r="B320" s="11"/>
      <c r="C320" s="11"/>
      <c r="E320" s="11"/>
      <c r="F320" s="14"/>
      <c r="G320" s="11"/>
      <c r="I320" s="11"/>
      <c r="K320" s="11"/>
      <c r="N320" s="14"/>
    </row>
    <row r="321" spans="2:14" ht="12.75" customHeight="1" x14ac:dyDescent="0.2">
      <c r="B321" s="11"/>
      <c r="C321" s="11"/>
      <c r="E321" s="11"/>
      <c r="F321" s="14"/>
      <c r="G321" s="11"/>
      <c r="I321" s="11"/>
      <c r="K321" s="11"/>
      <c r="N321" s="14"/>
    </row>
    <row r="322" spans="2:14" ht="12.75" customHeight="1" x14ac:dyDescent="0.2">
      <c r="B322" s="11"/>
      <c r="C322" s="11"/>
      <c r="E322" s="11"/>
      <c r="F322" s="14"/>
      <c r="G322" s="11"/>
      <c r="I322" s="11"/>
      <c r="K322" s="11"/>
      <c r="N322" s="14"/>
    </row>
    <row r="323" spans="2:14" ht="12.75" customHeight="1" x14ac:dyDescent="0.2">
      <c r="B323" s="11"/>
      <c r="C323" s="11"/>
      <c r="E323" s="11"/>
      <c r="F323" s="14"/>
      <c r="G323" s="11"/>
      <c r="I323" s="11"/>
      <c r="K323" s="11"/>
      <c r="N323" s="14"/>
    </row>
    <row r="324" spans="2:14" ht="12.75" customHeight="1" x14ac:dyDescent="0.2">
      <c r="B324" s="11"/>
      <c r="C324" s="11"/>
      <c r="E324" s="11"/>
      <c r="F324" s="14"/>
      <c r="G324" s="11"/>
      <c r="I324" s="11"/>
      <c r="K324" s="11"/>
      <c r="N324" s="14"/>
    </row>
    <row r="325" spans="2:14" ht="12.75" customHeight="1" x14ac:dyDescent="0.2">
      <c r="B325" s="11"/>
      <c r="C325" s="11"/>
      <c r="E325" s="11"/>
      <c r="F325" s="14"/>
      <c r="G325" s="11"/>
      <c r="I325" s="11"/>
      <c r="K325" s="11"/>
      <c r="N325" s="14"/>
    </row>
    <row r="326" spans="2:14" ht="12.75" customHeight="1" x14ac:dyDescent="0.2">
      <c r="B326" s="11"/>
      <c r="C326" s="11"/>
      <c r="E326" s="11"/>
      <c r="F326" s="14"/>
      <c r="G326" s="11"/>
      <c r="I326" s="11"/>
      <c r="K326" s="11"/>
      <c r="N326" s="14"/>
    </row>
    <row r="327" spans="2:14" ht="12.75" customHeight="1" x14ac:dyDescent="0.2">
      <c r="B327" s="11"/>
      <c r="C327" s="11"/>
      <c r="E327" s="11"/>
      <c r="F327" s="14"/>
      <c r="G327" s="11"/>
      <c r="I327" s="11"/>
      <c r="K327" s="11"/>
      <c r="N327" s="14"/>
    </row>
    <row r="328" spans="2:14" ht="12.75" customHeight="1" x14ac:dyDescent="0.2">
      <c r="B328" s="11"/>
      <c r="C328" s="11"/>
      <c r="E328" s="11"/>
      <c r="F328" s="14"/>
      <c r="G328" s="11"/>
      <c r="I328" s="11"/>
      <c r="K328" s="11"/>
      <c r="N328" s="14"/>
    </row>
    <row r="329" spans="2:14" ht="12.75" customHeight="1" x14ac:dyDescent="0.2">
      <c r="B329" s="11"/>
      <c r="C329" s="11"/>
      <c r="E329" s="11"/>
      <c r="F329" s="14"/>
      <c r="G329" s="11"/>
      <c r="I329" s="11"/>
      <c r="K329" s="11"/>
      <c r="N329" s="14"/>
    </row>
    <row r="330" spans="2:14" ht="12.75" customHeight="1" x14ac:dyDescent="0.2">
      <c r="B330" s="11"/>
      <c r="C330" s="11"/>
      <c r="E330" s="11"/>
      <c r="F330" s="14"/>
      <c r="G330" s="11"/>
      <c r="I330" s="11"/>
      <c r="K330" s="11"/>
      <c r="N330" s="14"/>
    </row>
    <row r="331" spans="2:14" ht="12.75" customHeight="1" x14ac:dyDescent="0.2">
      <c r="B331" s="11"/>
      <c r="C331" s="11"/>
      <c r="E331" s="11"/>
      <c r="F331" s="14"/>
      <c r="G331" s="11"/>
      <c r="I331" s="11"/>
      <c r="K331" s="11"/>
      <c r="N331" s="14"/>
    </row>
    <row r="332" spans="2:14" ht="12.75" customHeight="1" x14ac:dyDescent="0.2">
      <c r="B332" s="11"/>
      <c r="C332" s="11"/>
      <c r="E332" s="11"/>
      <c r="F332" s="14"/>
      <c r="G332" s="11"/>
      <c r="I332" s="11"/>
      <c r="K332" s="11"/>
      <c r="N332" s="14"/>
    </row>
    <row r="333" spans="2:14" ht="12.75" customHeight="1" x14ac:dyDescent="0.2">
      <c r="B333" s="11"/>
      <c r="C333" s="11"/>
      <c r="E333" s="11"/>
      <c r="G333" s="11"/>
      <c r="I333" s="11"/>
      <c r="K333" s="11"/>
    </row>
    <row r="334" spans="2:14" ht="12.75" customHeight="1" x14ac:dyDescent="0.2">
      <c r="B334" s="11"/>
      <c r="C334" s="11"/>
      <c r="E334" s="11"/>
      <c r="G334" s="11"/>
      <c r="I334" s="11"/>
      <c r="K334" s="11"/>
    </row>
    <row r="335" spans="2:14" ht="12.75" customHeight="1" x14ac:dyDescent="0.2">
      <c r="B335" s="11"/>
      <c r="C335" s="11"/>
      <c r="E335" s="11"/>
      <c r="G335" s="11"/>
      <c r="I335" s="11"/>
      <c r="K335" s="11"/>
    </row>
    <row r="336" spans="2:14" ht="12.75" customHeight="1" x14ac:dyDescent="0.2">
      <c r="B336" s="11"/>
      <c r="C336" s="11"/>
      <c r="E336" s="11"/>
      <c r="G336" s="11"/>
      <c r="I336" s="11"/>
      <c r="K336" s="11"/>
    </row>
    <row r="337" spans="2:11" ht="12.75" customHeight="1" x14ac:dyDescent="0.2">
      <c r="B337" s="11"/>
      <c r="C337" s="11"/>
      <c r="E337" s="11"/>
      <c r="G337" s="11"/>
      <c r="I337" s="11"/>
      <c r="K337" s="11"/>
    </row>
    <row r="338" spans="2:11" ht="12.75" customHeight="1" x14ac:dyDescent="0.2">
      <c r="B338" s="11"/>
      <c r="C338" s="11"/>
      <c r="E338" s="11"/>
      <c r="G338" s="11"/>
      <c r="I338" s="11"/>
      <c r="K338" s="11"/>
    </row>
    <row r="339" spans="2:11" ht="12.75" customHeight="1" x14ac:dyDescent="0.2">
      <c r="B339" s="11"/>
      <c r="C339" s="11"/>
      <c r="E339" s="11"/>
      <c r="G339" s="11"/>
      <c r="I339" s="11"/>
      <c r="K339" s="11"/>
    </row>
    <row r="340" spans="2:11" ht="12.75" customHeight="1" x14ac:dyDescent="0.2">
      <c r="B340" s="11"/>
      <c r="C340" s="11"/>
      <c r="E340" s="11"/>
      <c r="G340" s="11"/>
      <c r="I340" s="11"/>
      <c r="K340" s="11"/>
    </row>
    <row r="341" spans="2:11" ht="12.75" customHeight="1" x14ac:dyDescent="0.2">
      <c r="B341" s="11"/>
      <c r="C341" s="11"/>
      <c r="E341" s="11"/>
      <c r="G341" s="11"/>
      <c r="I341" s="11"/>
      <c r="K341" s="11"/>
    </row>
    <row r="342" spans="2:11" ht="12.75" customHeight="1" x14ac:dyDescent="0.2">
      <c r="B342" s="11"/>
      <c r="C342" s="11"/>
      <c r="E342" s="11"/>
      <c r="G342" s="11"/>
      <c r="I342" s="11"/>
      <c r="K342" s="11"/>
    </row>
    <row r="343" spans="2:11" ht="12.75" customHeight="1" x14ac:dyDescent="0.2">
      <c r="B343" s="11"/>
      <c r="C343" s="11"/>
      <c r="E343" s="11"/>
      <c r="G343" s="11"/>
      <c r="I343" s="11"/>
      <c r="K343" s="11"/>
    </row>
    <row r="344" spans="2:11" ht="12.75" customHeight="1" x14ac:dyDescent="0.2">
      <c r="B344" s="11"/>
      <c r="C344" s="11"/>
      <c r="E344" s="11"/>
      <c r="G344" s="11"/>
      <c r="I344" s="11"/>
      <c r="K344" s="11"/>
    </row>
    <row r="345" spans="2:11" ht="12.75" customHeight="1" x14ac:dyDescent="0.2">
      <c r="B345" s="11"/>
      <c r="C345" s="11"/>
      <c r="E345" s="11"/>
      <c r="G345" s="11"/>
      <c r="I345" s="11"/>
      <c r="K345" s="11"/>
    </row>
    <row r="346" spans="2:11" ht="12.75" customHeight="1" x14ac:dyDescent="0.2">
      <c r="B346" s="11"/>
      <c r="C346" s="11"/>
      <c r="E346" s="11"/>
      <c r="G346" s="11"/>
      <c r="I346" s="11"/>
      <c r="K346" s="11"/>
    </row>
    <row r="347" spans="2:11" ht="12.75" customHeight="1" x14ac:dyDescent="0.2">
      <c r="B347" s="11"/>
      <c r="C347" s="11"/>
      <c r="E347" s="11"/>
      <c r="G347" s="11"/>
      <c r="I347" s="11"/>
      <c r="K347" s="11"/>
    </row>
    <row r="348" spans="2:11" ht="12.75" customHeight="1" x14ac:dyDescent="0.2">
      <c r="B348" s="11"/>
      <c r="C348" s="11"/>
      <c r="E348" s="11"/>
      <c r="G348" s="11"/>
      <c r="I348" s="11"/>
      <c r="K348" s="11"/>
    </row>
    <row r="349" spans="2:11" ht="12.75" customHeight="1" x14ac:dyDescent="0.2">
      <c r="B349" s="11"/>
      <c r="C349" s="11"/>
      <c r="E349" s="11"/>
      <c r="G349" s="11"/>
      <c r="I349" s="11"/>
      <c r="K349" s="11"/>
    </row>
    <row r="350" spans="2:11" ht="12.75" customHeight="1" x14ac:dyDescent="0.2">
      <c r="B350" s="11"/>
      <c r="C350" s="11"/>
      <c r="E350" s="11"/>
      <c r="G350" s="11"/>
      <c r="I350" s="11"/>
      <c r="K350" s="11"/>
    </row>
    <row r="351" spans="2:11" ht="12.75" customHeight="1" x14ac:dyDescent="0.2">
      <c r="B351" s="11"/>
      <c r="C351" s="11"/>
      <c r="E351" s="11"/>
      <c r="G351" s="11"/>
      <c r="I351" s="11"/>
      <c r="K351" s="11"/>
    </row>
    <row r="352" spans="2:11" ht="12.75" customHeight="1" x14ac:dyDescent="0.2">
      <c r="B352" s="11"/>
      <c r="C352" s="11"/>
      <c r="E352" s="11"/>
      <c r="G352" s="11"/>
      <c r="I352" s="11"/>
      <c r="K352" s="11"/>
    </row>
    <row r="353" spans="2:12" ht="12.75" customHeight="1" x14ac:dyDescent="0.2">
      <c r="B353" s="11"/>
      <c r="C353" s="11"/>
      <c r="E353" s="11"/>
      <c r="G353" s="11"/>
      <c r="I353" s="11"/>
      <c r="K353" s="11"/>
    </row>
    <row r="354" spans="2:12" ht="12.75" customHeight="1" x14ac:dyDescent="0.2">
      <c r="B354" s="11"/>
      <c r="C354" s="11"/>
      <c r="E354" s="11"/>
      <c r="G354" s="11"/>
      <c r="I354" s="11"/>
      <c r="K354" s="11"/>
    </row>
    <row r="355" spans="2:12" ht="12.75" customHeight="1" x14ac:dyDescent="0.2">
      <c r="B355" s="11"/>
      <c r="C355" s="11"/>
      <c r="E355" s="11"/>
      <c r="G355" s="11"/>
      <c r="I355" s="11"/>
      <c r="K355" s="11"/>
    </row>
    <row r="356" spans="2:12" ht="12.75" customHeight="1" x14ac:dyDescent="0.2">
      <c r="B356" s="11"/>
      <c r="C356" s="11"/>
      <c r="E356" s="11"/>
      <c r="G356" s="11"/>
      <c r="H356" s="11"/>
      <c r="I356" s="11"/>
      <c r="J356" s="11"/>
      <c r="K356" s="11"/>
      <c r="L356" s="11"/>
    </row>
    <row r="357" spans="2:12" ht="12.75" customHeight="1" x14ac:dyDescent="0.2">
      <c r="B357" s="11"/>
      <c r="C357" s="11"/>
      <c r="E357" s="11"/>
      <c r="G357" s="11"/>
      <c r="H357" s="11"/>
      <c r="I357" s="11"/>
      <c r="J357" s="11"/>
      <c r="K357" s="11"/>
      <c r="L357" s="11"/>
    </row>
    <row r="358" spans="2:12" ht="12.75" customHeight="1" x14ac:dyDescent="0.2">
      <c r="B358" s="11"/>
      <c r="C358" s="11"/>
      <c r="E358" s="11"/>
      <c r="G358" s="11"/>
      <c r="H358" s="11"/>
      <c r="I358" s="11"/>
      <c r="J358" s="11"/>
      <c r="K358" s="11"/>
      <c r="L358" s="11"/>
    </row>
    <row r="359" spans="2:12" ht="12.75" customHeight="1" x14ac:dyDescent="0.2">
      <c r="B359" s="11"/>
      <c r="C359" s="11"/>
      <c r="E359" s="11"/>
      <c r="G359" s="11"/>
      <c r="H359" s="11"/>
      <c r="I359" s="11"/>
      <c r="J359" s="11"/>
      <c r="K359" s="11"/>
      <c r="L359" s="11"/>
    </row>
    <row r="360" spans="2:12" ht="12.75" customHeight="1" x14ac:dyDescent="0.2">
      <c r="B360" s="11"/>
      <c r="C360" s="11"/>
      <c r="E360" s="11"/>
      <c r="G360" s="11"/>
      <c r="H360" s="11"/>
      <c r="I360" s="11"/>
      <c r="J360" s="11"/>
      <c r="K360" s="11"/>
      <c r="L360" s="11"/>
    </row>
    <row r="361" spans="2:12" ht="12.75" customHeight="1" x14ac:dyDescent="0.2">
      <c r="B361" s="11"/>
      <c r="C361" s="11"/>
      <c r="E361" s="11"/>
      <c r="G361" s="11"/>
      <c r="H361" s="11"/>
      <c r="I361" s="11"/>
      <c r="J361" s="11"/>
      <c r="K361" s="11"/>
      <c r="L361" s="11"/>
    </row>
    <row r="362" spans="2:12" ht="12.75" customHeight="1" x14ac:dyDescent="0.2">
      <c r="B362" s="11"/>
      <c r="C362" s="11"/>
      <c r="E362" s="11"/>
      <c r="G362" s="11"/>
      <c r="H362" s="11"/>
      <c r="I362" s="11"/>
      <c r="J362" s="11"/>
      <c r="K362" s="11"/>
      <c r="L362" s="11"/>
    </row>
    <row r="363" spans="2:12" ht="12.75" customHeight="1" x14ac:dyDescent="0.2">
      <c r="B363" s="11"/>
      <c r="C363" s="11"/>
      <c r="E363" s="11"/>
      <c r="G363" s="11"/>
      <c r="H363" s="11"/>
      <c r="I363" s="11"/>
      <c r="J363" s="11"/>
      <c r="K363" s="11"/>
      <c r="L363" s="11"/>
    </row>
    <row r="364" spans="2:12" ht="12.75" customHeight="1" x14ac:dyDescent="0.2">
      <c r="B364" s="11"/>
      <c r="C364" s="11"/>
      <c r="E364" s="11"/>
      <c r="G364" s="11"/>
      <c r="H364" s="11"/>
      <c r="I364" s="11"/>
      <c r="J364" s="11"/>
      <c r="K364" s="11"/>
      <c r="L364" s="11"/>
    </row>
    <row r="365" spans="2:12" ht="12.75" customHeight="1" x14ac:dyDescent="0.2">
      <c r="B365" s="11"/>
      <c r="C365" s="11"/>
      <c r="E365" s="11"/>
      <c r="G365" s="11"/>
      <c r="H365" s="11"/>
      <c r="I365" s="11"/>
      <c r="J365" s="11"/>
      <c r="K365" s="11"/>
      <c r="L365" s="11"/>
    </row>
    <row r="366" spans="2:12" ht="12.75" customHeight="1" x14ac:dyDescent="0.2">
      <c r="B366" s="11"/>
      <c r="C366" s="11"/>
      <c r="E366" s="11"/>
      <c r="G366" s="11"/>
      <c r="H366" s="11"/>
      <c r="I366" s="11"/>
      <c r="J366" s="11"/>
      <c r="K366" s="11"/>
      <c r="L366" s="11"/>
    </row>
    <row r="367" spans="2:12" ht="12.75" customHeight="1" x14ac:dyDescent="0.2">
      <c r="B367" s="11"/>
      <c r="C367" s="11"/>
      <c r="E367" s="11"/>
      <c r="G367" s="11"/>
      <c r="H367" s="11"/>
      <c r="I367" s="11"/>
      <c r="J367" s="11"/>
      <c r="K367" s="11"/>
      <c r="L367" s="11"/>
    </row>
    <row r="368" spans="2:12" ht="12.75" customHeight="1" x14ac:dyDescent="0.2">
      <c r="B368" s="11"/>
      <c r="C368" s="11"/>
      <c r="E368" s="11"/>
      <c r="G368" s="11"/>
      <c r="H368" s="11"/>
      <c r="I368" s="11"/>
      <c r="J368" s="11"/>
      <c r="K368" s="11"/>
      <c r="L368" s="11"/>
    </row>
    <row r="369" spans="2:12" ht="12.75" customHeight="1" x14ac:dyDescent="0.2">
      <c r="B369" s="11"/>
      <c r="C369" s="11"/>
      <c r="E369" s="11"/>
      <c r="G369" s="11"/>
      <c r="H369" s="11"/>
      <c r="I369" s="11"/>
      <c r="J369" s="11"/>
      <c r="K369" s="11"/>
      <c r="L369" s="11"/>
    </row>
    <row r="370" spans="2:12" ht="12.75" customHeight="1" x14ac:dyDescent="0.2">
      <c r="B370" s="11"/>
      <c r="C370" s="11"/>
      <c r="E370" s="11"/>
      <c r="G370" s="11"/>
      <c r="H370" s="11"/>
      <c r="I370" s="11"/>
      <c r="J370" s="11"/>
      <c r="K370" s="11"/>
      <c r="L370" s="11"/>
    </row>
    <row r="371" spans="2:12" ht="12.75" customHeight="1" x14ac:dyDescent="0.2">
      <c r="B371" s="11"/>
      <c r="C371" s="11"/>
      <c r="E371" s="11"/>
      <c r="G371" s="11"/>
      <c r="H371" s="11"/>
      <c r="I371" s="11"/>
      <c r="J371" s="11"/>
      <c r="K371" s="11"/>
      <c r="L371" s="11"/>
    </row>
    <row r="372" spans="2:12" ht="12.75" customHeight="1" x14ac:dyDescent="0.2">
      <c r="B372" s="11"/>
      <c r="C372" s="11"/>
      <c r="E372" s="11"/>
      <c r="G372" s="11"/>
      <c r="H372" s="11"/>
      <c r="I372" s="11"/>
      <c r="J372" s="11"/>
      <c r="K372" s="11"/>
      <c r="L372" s="11"/>
    </row>
    <row r="373" spans="2:12" ht="12.75" customHeight="1" x14ac:dyDescent="0.2">
      <c r="B373" s="11"/>
      <c r="C373" s="11"/>
      <c r="E373" s="11"/>
      <c r="G373" s="11"/>
      <c r="H373" s="11"/>
      <c r="I373" s="11"/>
      <c r="J373" s="11"/>
      <c r="K373" s="11"/>
      <c r="L373" s="11"/>
    </row>
    <row r="374" spans="2:12" ht="12.75" customHeight="1" x14ac:dyDescent="0.2">
      <c r="B374" s="11"/>
      <c r="C374" s="11"/>
      <c r="E374" s="11"/>
      <c r="G374" s="11"/>
      <c r="H374" s="11"/>
      <c r="I374" s="11"/>
      <c r="J374" s="11"/>
      <c r="K374" s="11"/>
      <c r="L374" s="11"/>
    </row>
    <row r="375" spans="2:12" ht="12.75" customHeight="1" x14ac:dyDescent="0.2">
      <c r="B375" s="11"/>
      <c r="C375" s="11"/>
      <c r="E375" s="11"/>
      <c r="G375" s="11"/>
      <c r="H375" s="11"/>
      <c r="I375" s="11"/>
      <c r="J375" s="11"/>
      <c r="K375" s="11"/>
      <c r="L375" s="11"/>
    </row>
    <row r="376" spans="2:12" ht="12.75" customHeight="1" x14ac:dyDescent="0.2">
      <c r="B376" s="11"/>
      <c r="C376" s="11"/>
      <c r="E376" s="11"/>
      <c r="G376" s="11"/>
      <c r="H376" s="11"/>
      <c r="I376" s="11"/>
      <c r="J376" s="11"/>
      <c r="K376" s="11"/>
      <c r="L376" s="11"/>
    </row>
    <row r="377" spans="2:12" ht="12.75" customHeight="1" x14ac:dyDescent="0.2">
      <c r="B377" s="11"/>
      <c r="C377" s="11"/>
      <c r="E377" s="11"/>
      <c r="G377" s="11"/>
      <c r="H377" s="11"/>
      <c r="I377" s="11"/>
      <c r="J377" s="11"/>
      <c r="K377" s="11"/>
      <c r="L377" s="11"/>
    </row>
    <row r="378" spans="2:12" ht="12.75" customHeight="1" x14ac:dyDescent="0.2">
      <c r="B378" s="11"/>
      <c r="C378" s="11"/>
      <c r="E378" s="11"/>
      <c r="G378" s="11"/>
      <c r="H378" s="11"/>
      <c r="I378" s="11"/>
      <c r="J378" s="11"/>
      <c r="K378" s="11"/>
      <c r="L378" s="11"/>
    </row>
    <row r="379" spans="2:12" ht="12.75" customHeight="1" x14ac:dyDescent="0.2">
      <c r="B379" s="11"/>
      <c r="C379" s="11"/>
      <c r="E379" s="11"/>
      <c r="G379" s="11"/>
      <c r="H379" s="11"/>
      <c r="I379" s="11"/>
      <c r="J379" s="11"/>
      <c r="K379" s="11"/>
      <c r="L379" s="11"/>
    </row>
    <row r="380" spans="2:12" ht="12.75" customHeight="1" x14ac:dyDescent="0.2">
      <c r="B380" s="11"/>
      <c r="C380" s="11"/>
      <c r="E380" s="11"/>
      <c r="G380" s="11"/>
      <c r="H380" s="11"/>
      <c r="I380" s="11"/>
      <c r="J380" s="11"/>
      <c r="K380" s="11"/>
      <c r="L380" s="11"/>
    </row>
    <row r="381" spans="2:12" ht="12.75" customHeight="1" x14ac:dyDescent="0.2">
      <c r="B381" s="11"/>
      <c r="C381" s="11"/>
      <c r="E381" s="11"/>
      <c r="G381" s="11"/>
      <c r="H381" s="11"/>
      <c r="I381" s="11"/>
      <c r="J381" s="11"/>
      <c r="K381" s="11"/>
      <c r="L381" s="11"/>
    </row>
    <row r="382" spans="2:12" ht="12.75" customHeight="1" x14ac:dyDescent="0.2">
      <c r="B382" s="11"/>
      <c r="C382" s="11"/>
      <c r="E382" s="11"/>
      <c r="G382" s="11"/>
      <c r="H382" s="11"/>
      <c r="I382" s="11"/>
      <c r="J382" s="11"/>
      <c r="K382" s="11"/>
      <c r="L382" s="11"/>
    </row>
    <row r="383" spans="2:12" ht="12.75" customHeight="1" x14ac:dyDescent="0.2">
      <c r="B383" s="11"/>
      <c r="C383" s="11"/>
      <c r="E383" s="11"/>
      <c r="G383" s="11"/>
      <c r="H383" s="11"/>
      <c r="I383" s="11"/>
      <c r="J383" s="11"/>
      <c r="K383" s="11"/>
      <c r="L383" s="11"/>
    </row>
    <row r="384" spans="2:12" ht="12.75" customHeight="1" x14ac:dyDescent="0.2">
      <c r="B384" s="11"/>
      <c r="C384" s="11"/>
      <c r="E384" s="11"/>
      <c r="G384" s="11"/>
      <c r="H384" s="11"/>
      <c r="I384" s="11"/>
      <c r="J384" s="11"/>
      <c r="K384" s="11"/>
      <c r="L384" s="11"/>
    </row>
    <row r="385" spans="2:12" ht="12.75" customHeight="1" x14ac:dyDescent="0.2">
      <c r="B385" s="11"/>
      <c r="C385" s="11"/>
      <c r="E385" s="11"/>
      <c r="G385" s="11"/>
      <c r="H385" s="11"/>
      <c r="I385" s="11"/>
      <c r="J385" s="11"/>
      <c r="K385" s="11"/>
      <c r="L385" s="11"/>
    </row>
    <row r="386" spans="2:12" ht="12.75" customHeight="1" x14ac:dyDescent="0.2">
      <c r="B386" s="11"/>
      <c r="C386" s="11"/>
      <c r="E386" s="11"/>
      <c r="G386" s="11"/>
      <c r="H386" s="11"/>
      <c r="I386" s="11"/>
      <c r="J386" s="11"/>
      <c r="K386" s="11"/>
      <c r="L386" s="11"/>
    </row>
    <row r="387" spans="2:12" ht="12.75" customHeight="1" x14ac:dyDescent="0.2">
      <c r="B387" s="11"/>
      <c r="C387" s="11"/>
      <c r="E387" s="11"/>
      <c r="G387" s="11"/>
      <c r="H387" s="11"/>
      <c r="I387" s="11"/>
      <c r="J387" s="11"/>
      <c r="K387" s="11"/>
      <c r="L387" s="11"/>
    </row>
    <row r="388" spans="2:12" ht="12.75" customHeight="1" x14ac:dyDescent="0.2">
      <c r="B388" s="11"/>
      <c r="C388" s="11"/>
      <c r="E388" s="11"/>
      <c r="G388" s="11"/>
      <c r="H388" s="11"/>
      <c r="I388" s="11"/>
      <c r="J388" s="11"/>
      <c r="K388" s="11"/>
      <c r="L388" s="11"/>
    </row>
    <row r="389" spans="2:12" ht="12.75" customHeight="1" x14ac:dyDescent="0.2">
      <c r="B389" s="11"/>
      <c r="C389" s="11"/>
      <c r="E389" s="11"/>
      <c r="G389" s="11"/>
      <c r="H389" s="11"/>
      <c r="I389" s="11"/>
      <c r="J389" s="11"/>
      <c r="K389" s="11"/>
      <c r="L389" s="11"/>
    </row>
    <row r="390" spans="2:12" ht="12.75" customHeight="1" x14ac:dyDescent="0.2">
      <c r="B390" s="11"/>
      <c r="C390" s="11"/>
      <c r="E390" s="11"/>
      <c r="G390" s="11"/>
      <c r="H390" s="11"/>
      <c r="I390" s="11"/>
      <c r="J390" s="11"/>
      <c r="K390" s="11"/>
      <c r="L390" s="11"/>
    </row>
    <row r="391" spans="2:12" ht="12.75" customHeight="1" x14ac:dyDescent="0.2">
      <c r="B391" s="11"/>
      <c r="C391" s="11"/>
      <c r="E391" s="11"/>
      <c r="G391" s="11"/>
      <c r="H391" s="11"/>
      <c r="I391" s="11"/>
      <c r="J391" s="11"/>
      <c r="K391" s="11"/>
      <c r="L391" s="11"/>
    </row>
    <row r="392" spans="2:12" ht="12.75" customHeight="1" x14ac:dyDescent="0.2">
      <c r="B392" s="11"/>
      <c r="C392" s="11"/>
      <c r="E392" s="11"/>
      <c r="G392" s="11"/>
      <c r="H392" s="11"/>
      <c r="I392" s="11"/>
      <c r="J392" s="11"/>
      <c r="K392" s="11"/>
      <c r="L392" s="11"/>
    </row>
    <row r="393" spans="2:12" ht="12.75" customHeight="1" x14ac:dyDescent="0.2">
      <c r="B393" s="11"/>
      <c r="C393" s="11"/>
      <c r="E393" s="11"/>
      <c r="G393" s="11"/>
      <c r="H393" s="11"/>
      <c r="I393" s="11"/>
      <c r="J393" s="11"/>
      <c r="K393" s="11"/>
      <c r="L393" s="11"/>
    </row>
    <row r="394" spans="2:12" ht="12.75" customHeight="1" x14ac:dyDescent="0.2">
      <c r="B394" s="11"/>
      <c r="C394" s="11"/>
      <c r="E394" s="11"/>
      <c r="G394" s="11"/>
      <c r="H394" s="11"/>
      <c r="I394" s="11"/>
      <c r="J394" s="11"/>
      <c r="K394" s="11"/>
      <c r="L394" s="11"/>
    </row>
    <row r="395" spans="2:12" ht="12.75" customHeight="1" x14ac:dyDescent="0.2">
      <c r="B395" s="11"/>
      <c r="C395" s="11"/>
      <c r="E395" s="11"/>
      <c r="G395" s="11"/>
      <c r="H395" s="11"/>
      <c r="I395" s="11"/>
      <c r="J395" s="11"/>
      <c r="K395" s="11"/>
      <c r="L395" s="11"/>
    </row>
    <row r="396" spans="2:12" ht="12.75" customHeight="1" x14ac:dyDescent="0.2">
      <c r="B396" s="11"/>
      <c r="C396" s="11"/>
      <c r="E396" s="11"/>
      <c r="G396" s="11"/>
      <c r="H396" s="11"/>
      <c r="I396" s="11"/>
      <c r="J396" s="11"/>
      <c r="K396" s="11"/>
      <c r="L396" s="11"/>
    </row>
    <row r="397" spans="2:12" ht="12.75" customHeight="1" x14ac:dyDescent="0.2">
      <c r="B397" s="11"/>
      <c r="C397" s="11"/>
      <c r="E397" s="11"/>
      <c r="G397" s="11"/>
      <c r="H397" s="11"/>
      <c r="I397" s="11"/>
      <c r="J397" s="11"/>
      <c r="K397" s="11"/>
      <c r="L397" s="11"/>
    </row>
    <row r="398" spans="2:12" ht="12.75" customHeight="1" x14ac:dyDescent="0.2">
      <c r="B398" s="11"/>
      <c r="C398" s="11"/>
      <c r="E398" s="11"/>
      <c r="G398" s="11"/>
      <c r="H398" s="11"/>
      <c r="I398" s="11"/>
      <c r="J398" s="11"/>
      <c r="K398" s="11"/>
      <c r="L398" s="11"/>
    </row>
    <row r="399" spans="2:12" ht="12.75" customHeight="1" x14ac:dyDescent="0.2">
      <c r="B399" s="11"/>
      <c r="C399" s="11"/>
      <c r="E399" s="11"/>
      <c r="G399" s="11"/>
      <c r="H399" s="11"/>
      <c r="I399" s="11"/>
      <c r="J399" s="11"/>
      <c r="K399" s="11"/>
      <c r="L399" s="11"/>
    </row>
    <row r="400" spans="2:12" ht="12.75" customHeight="1" x14ac:dyDescent="0.2">
      <c r="B400" s="11"/>
      <c r="C400" s="11"/>
      <c r="E400" s="11"/>
      <c r="G400" s="11"/>
      <c r="H400" s="11"/>
      <c r="I400" s="11"/>
      <c r="J400" s="11"/>
      <c r="K400" s="11"/>
      <c r="L400" s="11"/>
    </row>
    <row r="401" spans="2:12" ht="12.75" customHeight="1" x14ac:dyDescent="0.2">
      <c r="B401" s="11"/>
      <c r="C401" s="11"/>
      <c r="E401" s="11"/>
      <c r="G401" s="11"/>
      <c r="H401" s="11"/>
      <c r="I401" s="11"/>
      <c r="J401" s="11"/>
      <c r="K401" s="11"/>
      <c r="L401" s="11"/>
    </row>
    <row r="402" spans="2:12" ht="12.75" customHeight="1" x14ac:dyDescent="0.2">
      <c r="B402" s="11"/>
      <c r="C402" s="11"/>
      <c r="E402" s="11"/>
      <c r="G402" s="11"/>
      <c r="H402" s="11"/>
      <c r="I402" s="11"/>
      <c r="J402" s="11"/>
      <c r="K402" s="11"/>
      <c r="L402" s="11"/>
    </row>
    <row r="403" spans="2:12" ht="12.75" customHeight="1" x14ac:dyDescent="0.2">
      <c r="B403" s="11"/>
      <c r="C403" s="11"/>
      <c r="E403" s="11"/>
      <c r="G403" s="11"/>
      <c r="H403" s="11"/>
      <c r="I403" s="11"/>
      <c r="J403" s="11"/>
      <c r="K403" s="11"/>
      <c r="L403" s="11"/>
    </row>
    <row r="404" spans="2:12" ht="12.75" customHeight="1" x14ac:dyDescent="0.2">
      <c r="B404" s="11"/>
      <c r="C404" s="11"/>
      <c r="E404" s="11"/>
      <c r="G404" s="11"/>
      <c r="H404" s="11"/>
      <c r="I404" s="11"/>
      <c r="J404" s="11"/>
      <c r="K404" s="11"/>
      <c r="L404" s="11"/>
    </row>
    <row r="405" spans="2:12" ht="12.75" customHeight="1" x14ac:dyDescent="0.2">
      <c r="B405" s="11"/>
      <c r="C405" s="11"/>
      <c r="E405" s="11"/>
      <c r="G405" s="11"/>
      <c r="H405" s="11"/>
      <c r="I405" s="11"/>
      <c r="J405" s="11"/>
      <c r="K405" s="11"/>
      <c r="L405" s="11"/>
    </row>
    <row r="406" spans="2:12" ht="12.75" customHeight="1" x14ac:dyDescent="0.2">
      <c r="B406" s="11"/>
      <c r="C406" s="11"/>
      <c r="E406" s="11"/>
      <c r="G406" s="11"/>
      <c r="H406" s="11"/>
      <c r="I406" s="11"/>
      <c r="J406" s="11"/>
      <c r="K406" s="11"/>
      <c r="L406" s="11"/>
    </row>
    <row r="407" spans="2:12" ht="12.75" customHeight="1" x14ac:dyDescent="0.2">
      <c r="B407" s="11"/>
      <c r="C407" s="11"/>
      <c r="E407" s="11"/>
      <c r="G407" s="11"/>
      <c r="H407" s="11"/>
      <c r="I407" s="11"/>
      <c r="J407" s="11"/>
      <c r="K407" s="11"/>
      <c r="L407" s="11"/>
    </row>
    <row r="408" spans="2:12" ht="12.75" customHeight="1" x14ac:dyDescent="0.2">
      <c r="B408" s="11"/>
      <c r="C408" s="11"/>
      <c r="E408" s="11"/>
      <c r="G408" s="11"/>
      <c r="H408" s="11"/>
      <c r="I408" s="11"/>
      <c r="J408" s="11"/>
      <c r="K408" s="11"/>
      <c r="L408" s="11"/>
    </row>
    <row r="409" spans="2:12" ht="12.75" customHeight="1" x14ac:dyDescent="0.2">
      <c r="B409" s="11"/>
      <c r="C409" s="11"/>
      <c r="E409" s="11"/>
      <c r="G409" s="11"/>
      <c r="H409" s="11"/>
      <c r="I409" s="11"/>
      <c r="J409" s="11"/>
      <c r="K409" s="11"/>
      <c r="L409" s="11"/>
    </row>
    <row r="410" spans="2:12" ht="12.75" customHeight="1" x14ac:dyDescent="0.2">
      <c r="B410" s="11"/>
      <c r="C410" s="11"/>
      <c r="E410" s="11"/>
      <c r="G410" s="11"/>
      <c r="H410" s="11"/>
      <c r="I410" s="11"/>
      <c r="J410" s="11"/>
      <c r="K410" s="11"/>
      <c r="L410" s="11"/>
    </row>
    <row r="411" spans="2:12" ht="12.75" customHeight="1" x14ac:dyDescent="0.2">
      <c r="B411" s="11"/>
      <c r="C411" s="11"/>
      <c r="E411" s="11"/>
      <c r="G411" s="11"/>
      <c r="H411" s="11"/>
      <c r="I411" s="11"/>
      <c r="J411" s="11"/>
      <c r="K411" s="11"/>
      <c r="L411" s="11"/>
    </row>
    <row r="412" spans="2:12" ht="12.75" customHeight="1" x14ac:dyDescent="0.2">
      <c r="B412" s="11"/>
      <c r="C412" s="11"/>
      <c r="E412" s="11"/>
      <c r="G412" s="11"/>
      <c r="H412" s="11"/>
      <c r="I412" s="11"/>
      <c r="J412" s="11"/>
      <c r="K412" s="11"/>
      <c r="L412" s="11"/>
    </row>
    <row r="413" spans="2:12" ht="12.75" customHeight="1" x14ac:dyDescent="0.2">
      <c r="B413" s="11"/>
      <c r="C413" s="11"/>
      <c r="E413" s="11"/>
      <c r="G413" s="11"/>
      <c r="H413" s="11"/>
      <c r="I413" s="11"/>
      <c r="J413" s="11"/>
      <c r="K413" s="11"/>
      <c r="L413" s="11"/>
    </row>
    <row r="414" spans="2:12" ht="12.75" customHeight="1" x14ac:dyDescent="0.2">
      <c r="B414" s="11"/>
      <c r="C414" s="11"/>
      <c r="E414" s="11"/>
      <c r="G414" s="11"/>
      <c r="H414" s="11"/>
      <c r="I414" s="11"/>
      <c r="J414" s="11"/>
      <c r="K414" s="11"/>
      <c r="L414" s="11"/>
    </row>
    <row r="415" spans="2:12" ht="12.75" customHeight="1" x14ac:dyDescent="0.2">
      <c r="B415" s="11"/>
      <c r="C415" s="11"/>
      <c r="E415" s="11"/>
      <c r="G415" s="11"/>
      <c r="H415" s="11"/>
      <c r="I415" s="11"/>
      <c r="J415" s="11"/>
      <c r="K415" s="11"/>
      <c r="L415" s="11"/>
    </row>
    <row r="416" spans="2:12" ht="12.75" customHeight="1" x14ac:dyDescent="0.2">
      <c r="B416" s="11"/>
      <c r="C416" s="11"/>
      <c r="E416" s="11"/>
      <c r="G416" s="11"/>
      <c r="H416" s="11"/>
      <c r="I416" s="11"/>
      <c r="J416" s="11"/>
      <c r="K416" s="11"/>
      <c r="L416" s="11"/>
    </row>
    <row r="417" spans="2:12" ht="12.75" customHeight="1" x14ac:dyDescent="0.2">
      <c r="B417" s="11"/>
      <c r="C417" s="11"/>
      <c r="E417" s="11"/>
      <c r="G417" s="11"/>
      <c r="H417" s="11"/>
      <c r="I417" s="11"/>
      <c r="J417" s="11"/>
      <c r="K417" s="11"/>
      <c r="L417" s="11"/>
    </row>
    <row r="418" spans="2:12" ht="12.75" customHeight="1" x14ac:dyDescent="0.2">
      <c r="B418" s="11"/>
      <c r="C418" s="11"/>
      <c r="E418" s="11"/>
      <c r="G418" s="11"/>
      <c r="H418" s="11"/>
      <c r="I418" s="11"/>
      <c r="J418" s="11"/>
      <c r="K418" s="11"/>
      <c r="L418" s="11"/>
    </row>
    <row r="419" spans="2:12" ht="12.75" customHeight="1" x14ac:dyDescent="0.2">
      <c r="B419" s="11"/>
      <c r="C419" s="11"/>
      <c r="E419" s="11"/>
      <c r="G419" s="11"/>
      <c r="H419" s="11"/>
      <c r="I419" s="11"/>
      <c r="J419" s="11"/>
      <c r="K419" s="11"/>
      <c r="L419" s="11"/>
    </row>
    <row r="420" spans="2:12" ht="12.75" customHeight="1" x14ac:dyDescent="0.2">
      <c r="B420" s="11"/>
      <c r="C420" s="11"/>
      <c r="E420" s="11"/>
      <c r="G420" s="11"/>
      <c r="H420" s="11"/>
      <c r="I420" s="11"/>
      <c r="J420" s="11"/>
      <c r="K420" s="11"/>
      <c r="L420" s="11"/>
    </row>
    <row r="421" spans="2:12" ht="12.75" customHeight="1" x14ac:dyDescent="0.2">
      <c r="B421" s="11"/>
      <c r="C421" s="11"/>
      <c r="E421" s="11"/>
      <c r="G421" s="11"/>
      <c r="H421" s="11"/>
      <c r="I421" s="11"/>
      <c r="J421" s="11"/>
      <c r="K421" s="11"/>
      <c r="L421" s="11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0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90C6817-CBC9-480D-BBC6-6BC7994CC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81AEA-77BB-429A-AE74-DE3EEADD5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E482F-4BE6-49CC-82EE-A31A54081452}">
  <ds:schemaRefs>
    <ds:schemaRef ds:uri="http://purl.org/dc/elements/1.1/"/>
    <ds:schemaRef ds:uri="http://schemas.microsoft.com/office/2006/documentManagement/types"/>
    <ds:schemaRef ds:uri="7c889e11-2f3c-4070-9ad9-cc7ef75586e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SACC</vt:lpstr>
      <vt:lpstr>SACC!Print_Area</vt:lpstr>
      <vt:lpstr>SACC!Print_Titles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SACC 2015-17</dc:title>
  <dc:creator>CharletteM</dc:creator>
  <cp:lastModifiedBy>Chandra Robinson</cp:lastModifiedBy>
  <cp:lastPrinted>2016-03-09T21:27:01Z</cp:lastPrinted>
  <dcterms:created xsi:type="dcterms:W3CDTF">2011-09-01T22:56:58Z</dcterms:created>
  <dcterms:modified xsi:type="dcterms:W3CDTF">2023-05-08T16:40:38Z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